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Investments\Year End Workings\24.25\Investment Funds summaries\For publication\"/>
    </mc:Choice>
  </mc:AlternateContent>
  <xr:revisionPtr revIDLastSave="0" documentId="8_{3419A825-1E1A-4B60-9435-3899CC5C6FAB}" xr6:coauthVersionLast="47" xr6:coauthVersionMax="47" xr10:uidLastSave="{00000000-0000-0000-0000-000000000000}"/>
  <bookViews>
    <workbookView xWindow="-120" yWindow="-120" windowWidth="29040" windowHeight="15720" xr2:uid="{BAFEBC1E-6F8C-4109-ACA6-BC114049ED7C}"/>
  </bookViews>
  <sheets>
    <sheet name="Cardiff University - BR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I10" i="1"/>
  <c r="H10" i="1"/>
  <c r="E9" i="1"/>
  <c r="E8" i="1"/>
  <c r="E7" i="1"/>
  <c r="E6" i="1"/>
  <c r="I5" i="1"/>
  <c r="H5" i="1"/>
  <c r="I48" i="1" l="1"/>
</calcChain>
</file>

<file path=xl/sharedStrings.xml><?xml version="1.0" encoding="utf-8"?>
<sst xmlns="http://schemas.openxmlformats.org/spreadsheetml/2006/main" count="196" uniqueCount="81">
  <si>
    <t>BP/Cont./Class./Nom. Ccy</t>
  </si>
  <si>
    <t>SEDOL</t>
  </si>
  <si>
    <t>Position</t>
  </si>
  <si>
    <t>Quantity</t>
  </si>
  <si>
    <t>Book Cost in GBP</t>
  </si>
  <si>
    <t>Trade Ccy</t>
  </si>
  <si>
    <t>Asset Type</t>
  </si>
  <si>
    <t>Accr Interest</t>
  </si>
  <si>
    <t>Value in GBP</t>
  </si>
  <si>
    <t>Alloc including accrued interest</t>
  </si>
  <si>
    <t>Portfolio per 31-Jul-2025 in GBP</t>
  </si>
  <si>
    <t>Cardiff University</t>
  </si>
  <si>
    <t>523988084 / Cardiff University - BRF</t>
  </si>
  <si>
    <t>Cash and Money Market (CM)</t>
  </si>
  <si>
    <t>GBP</t>
  </si>
  <si>
    <t>523988084.0001/GBP Dealing</t>
  </si>
  <si>
    <t>Public Money Account</t>
  </si>
  <si>
    <t>523988084.0002/GBP Income</t>
  </si>
  <si>
    <t>USD</t>
  </si>
  <si>
    <t>523988084.0004/USD Dealing</t>
  </si>
  <si>
    <t>523988084.0003/USD Income</t>
  </si>
  <si>
    <t>Shares and Similar Instruments (S)</t>
  </si>
  <si>
    <t>CAD</t>
  </si>
  <si>
    <t>BNKCF01</t>
  </si>
  <si>
    <t>Lumine Group Inc CAD CITICO.UK.CU .CA</t>
  </si>
  <si>
    <t>Share - Ordinary</t>
  </si>
  <si>
    <t>BNGJNT1</t>
  </si>
  <si>
    <t>Topicus.com Inc CAD CITICO.UK.CU .CA</t>
  </si>
  <si>
    <t>CHF</t>
  </si>
  <si>
    <t>BF2DSG3</t>
  </si>
  <si>
    <t>Sika AG CHF CITICO.UK.CU .CH</t>
  </si>
  <si>
    <t>EUR</t>
  </si>
  <si>
    <t>B929F46</t>
  </si>
  <si>
    <t>ASML Holding NV EUR CITICO.UK.CU .NL</t>
  </si>
  <si>
    <t>L'Oreal SA EUR CITICO.UK.CU .FR</t>
  </si>
  <si>
    <t>Schneider Electric SE EUR CITICO.UK.CU .FR</t>
  </si>
  <si>
    <t>Halma PLC GBP CITICO.UK.CU.CREST .GB</t>
  </si>
  <si>
    <t>B0SWJX3</t>
  </si>
  <si>
    <t>London Stock Exchange Grp PLC GBP CITICO.UK.CU.CREST .GB</t>
  </si>
  <si>
    <t>B2B0DG9</t>
  </si>
  <si>
    <t>RELX PLC GBP CITICO.UK.CU.CREST .GB</t>
  </si>
  <si>
    <t>HKD</t>
  </si>
  <si>
    <t>B4TX8S1</t>
  </si>
  <si>
    <t>AIA Group Ltd HKD CITICO.UK.CU .HK</t>
  </si>
  <si>
    <t>BMMV2K8</t>
  </si>
  <si>
    <t>Tencent Holdings Ltd HKD CITICO.UK.CU .HK</t>
  </si>
  <si>
    <t>BYVY8G0</t>
  </si>
  <si>
    <t>Alphabet Inc -A- USD CITICO.UK.CU.15D.0I.0P.TTY .US</t>
  </si>
  <si>
    <t>Amazon.com Inc USD CITICO.UK.CU.15D.0I.0P.TTY .US</t>
  </si>
  <si>
    <t>Apple Inc USD CITICO.UK.CU.15D.0I.0P.TTY .US</t>
  </si>
  <si>
    <t>Automatic Data Processing USD CITICO.UK.CU.15D.0I.0P.TTY .US</t>
  </si>
  <si>
    <t>AutoZone Inc USD CITICO.UK.CU.15D.0I.0P.TTY .US</t>
  </si>
  <si>
    <t>BDZ78H9</t>
  </si>
  <si>
    <t>Broadcom Inc USD CITICO.UK.CU.15D.0I.0P.TTY .US</t>
  </si>
  <si>
    <t>B1VP7R6</t>
  </si>
  <si>
    <t>Broadridge Financial Solutions Inc USD CITICO.UK.CU.15D.0I.0P.TTY .US</t>
  </si>
  <si>
    <t>Brown &amp; Brown Inc USD CITICO.UK.CU.15D.0I.0P.TTY .US</t>
  </si>
  <si>
    <t>Carlisle COS Inc USD CITICO.UK.CU.15D.0I.0P.TTY .US</t>
  </si>
  <si>
    <t>Copart Inc USD CITICO.UK.CU.15D.0I.0P.TTY .US</t>
  </si>
  <si>
    <t>Danaher Corp USD CITICO.UK.CU.15D.0I.0P.TTY .US</t>
  </si>
  <si>
    <t>B4MGBG6</t>
  </si>
  <si>
    <t>HCA Healthcare Inc USD CITICO.UK.CU.15D.0I.0P.TTY .US</t>
  </si>
  <si>
    <t>IDEX Corp USD CITICO.UK.CU.15D.0I.0P.TTY .US</t>
  </si>
  <si>
    <t>Intuit Inc USD CITICO.UK.CU.15D.0I.0P.TTY .US</t>
  </si>
  <si>
    <t>B23X1H3</t>
  </si>
  <si>
    <t>Mercadolibre Inc USD CITICO.UK.CU.15D.0I.0P.TTY .US</t>
  </si>
  <si>
    <t>Mettler-Toledo International Inc USD CITICO.UK.CU.15D.0I.0P.TTY .US</t>
  </si>
  <si>
    <t>Microsoft Corp USD CITICO.UK.CU.15D.0I.0P.TTY .US</t>
  </si>
  <si>
    <t>Roper Technologies Inc USD CITICO.UK.CU.15D.0I.0P.TTY .US</t>
  </si>
  <si>
    <t>B80NXX8</t>
  </si>
  <si>
    <t>ServiceNow Inc USD CITICO.UK.CU.15D.0I.0P.TTY .US</t>
  </si>
  <si>
    <t>Sherwin-Williams Co/The USD CITICO.UK.CU.15D.0I.0P.TTY .US</t>
  </si>
  <si>
    <t>Taiwan Semiconductor-Sp ADR USD CITICO.UK.CU .US</t>
  </si>
  <si>
    <t>Thermo Fisher Scientific Inc USD CITICO.UK.CU.15D.0I.0P.TTY .US</t>
  </si>
  <si>
    <t>UnitedHealth Group Inc USD CITICO.UK.CU.15D.0I.0P.TTY .US</t>
  </si>
  <si>
    <t>BPGMZQ5</t>
  </si>
  <si>
    <t>Veralto Corp USD CITICO.UK.CU.15D.0I.0P.TTY .US</t>
  </si>
  <si>
    <t>B2PZN04</t>
  </si>
  <si>
    <t>Visa Inc -A- USD CITICO.UK.CU.15D.0I.0P.TTY .US</t>
  </si>
  <si>
    <t>Waste Management Inc USD CITICO.UK.CU.15D.0I.0P.TTY .US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</si>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</sst>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/>
    <xf numFmtId="4" fontId="0" fillId="0" borderId="0" xfId="0" applyNumberFormat="1"/>
    <xf numFmtId="10" fontId="0" fillId="0" borderId="0" xfId="0" applyNumberFormat="1"/>
    <xf numFmtId="10" fontId="1" fillId="0" borderId="0" xfId="0" applyNumberFormat="1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7FE27-5F92-4991-911D-8B5326982ED3}">
  <dimension ref="A1:K48"/>
  <sheetViews>
    <sheetView tabSelected="1" workbookViewId="0">
      <selection activeCell="A4" sqref="A4"/>
    </sheetView>
  </sheetViews>
  <sheetFormatPr defaultRowHeight="15" x14ac:dyDescent="0.25"/>
  <cols>
    <col min="1" max="1" width="32.7109375" bestFit="1" customWidth="1"/>
    <col min="2" max="2" width="10" bestFit="1" customWidth="1"/>
    <col min="3" max="3" width="64.42578125" bestFit="1" customWidth="1"/>
    <col min="4" max="4" width="10.140625" bestFit="1" customWidth="1"/>
    <col min="5" max="5" width="16" bestFit="1" customWidth="1"/>
    <col min="6" max="6" width="9.42578125" bestFit="1" customWidth="1"/>
    <col min="7" max="7" width="20.85546875" bestFit="1" customWidth="1"/>
    <col min="8" max="8" width="12.140625" style="4" bestFit="1" customWidth="1"/>
    <col min="9" max="9" width="12.7109375" style="4" bestFit="1" customWidth="1"/>
    <col min="10" max="10" width="29.28515625" bestFit="1" customWidth="1"/>
  </cols>
  <sheetData>
    <row r="1" spans="1:11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1"/>
    </row>
    <row r="2" spans="1:11" x14ac:dyDescent="0.25">
      <c r="A2" s="1" t="s">
        <v>10</v>
      </c>
    </row>
    <row r="3" spans="1:11" x14ac:dyDescent="0.25">
      <c r="A3" s="1" t="s">
        <v>11</v>
      </c>
      <c r="J3" s="5"/>
    </row>
    <row r="4" spans="1:11" x14ac:dyDescent="0.25">
      <c r="A4" s="1" t="s">
        <v>12</v>
      </c>
      <c r="H4" s="3">
        <v>0</v>
      </c>
      <c r="I4" s="3">
        <f>SUM(I5,I10)</f>
        <v>62702474.759999998</v>
      </c>
      <c r="J4" s="6">
        <v>1</v>
      </c>
    </row>
    <row r="5" spans="1:11" s="1" customFormat="1" x14ac:dyDescent="0.25">
      <c r="A5" s="1" t="s">
        <v>13</v>
      </c>
      <c r="H5" s="3">
        <f>SUM(H6:H9)</f>
        <v>0</v>
      </c>
      <c r="I5" s="3">
        <f>SUM(I6:I9)</f>
        <v>476035.51</v>
      </c>
      <c r="J5" s="6">
        <v>7.6E-3</v>
      </c>
    </row>
    <row r="6" spans="1:11" x14ac:dyDescent="0.25">
      <c r="A6" t="s">
        <v>14</v>
      </c>
      <c r="C6" t="s">
        <v>15</v>
      </c>
      <c r="D6" s="4">
        <v>149122.35</v>
      </c>
      <c r="E6" s="4">
        <f>I6</f>
        <v>149122.35</v>
      </c>
      <c r="F6" t="s">
        <v>14</v>
      </c>
      <c r="G6" t="s">
        <v>16</v>
      </c>
      <c r="H6" s="4">
        <v>0</v>
      </c>
      <c r="I6" s="4">
        <v>149122.35</v>
      </c>
      <c r="J6" s="5">
        <v>2.3999999999999998E-3</v>
      </c>
    </row>
    <row r="7" spans="1:11" x14ac:dyDescent="0.25">
      <c r="A7" t="s">
        <v>14</v>
      </c>
      <c r="C7" t="s">
        <v>17</v>
      </c>
      <c r="D7">
        <v>58.16</v>
      </c>
      <c r="E7" s="4">
        <f t="shared" ref="E7:E9" si="0">I7</f>
        <v>58.16</v>
      </c>
      <c r="F7" t="s">
        <v>14</v>
      </c>
      <c r="G7" t="s">
        <v>16</v>
      </c>
      <c r="H7" s="4">
        <v>0</v>
      </c>
      <c r="I7" s="4">
        <v>58.16</v>
      </c>
      <c r="J7" s="5">
        <v>0</v>
      </c>
    </row>
    <row r="8" spans="1:11" x14ac:dyDescent="0.25">
      <c r="A8" t="s">
        <v>18</v>
      </c>
      <c r="C8" t="s">
        <v>19</v>
      </c>
      <c r="D8" s="4">
        <v>432400.76</v>
      </c>
      <c r="E8" s="4">
        <f t="shared" si="0"/>
        <v>326784.13</v>
      </c>
      <c r="F8" t="s">
        <v>18</v>
      </c>
      <c r="G8" t="s">
        <v>16</v>
      </c>
      <c r="H8" s="4">
        <v>0</v>
      </c>
      <c r="I8" s="4">
        <v>326784.13</v>
      </c>
      <c r="J8" s="5">
        <v>5.1999999999999998E-3</v>
      </c>
    </row>
    <row r="9" spans="1:11" x14ac:dyDescent="0.25">
      <c r="A9" t="s">
        <v>18</v>
      </c>
      <c r="C9" t="s">
        <v>20</v>
      </c>
      <c r="D9">
        <v>93.78</v>
      </c>
      <c r="E9" s="4">
        <f t="shared" si="0"/>
        <v>70.87</v>
      </c>
      <c r="F9" t="s">
        <v>18</v>
      </c>
      <c r="G9" t="s">
        <v>16</v>
      </c>
      <c r="H9" s="4">
        <v>0</v>
      </c>
      <c r="I9" s="4">
        <v>70.87</v>
      </c>
      <c r="J9" s="5">
        <v>0</v>
      </c>
    </row>
    <row r="10" spans="1:11" s="1" customFormat="1" x14ac:dyDescent="0.25">
      <c r="A10" s="1" t="s">
        <v>21</v>
      </c>
      <c r="H10" s="3">
        <f>SUM(H11:H47)</f>
        <v>0</v>
      </c>
      <c r="I10" s="3">
        <f>SUM(I11:I47)</f>
        <v>62226439.25</v>
      </c>
      <c r="J10" s="6">
        <v>0.99239999999999995</v>
      </c>
    </row>
    <row r="11" spans="1:11" x14ac:dyDescent="0.25">
      <c r="A11" t="s">
        <v>22</v>
      </c>
      <c r="B11" s="7" t="s">
        <v>23</v>
      </c>
      <c r="C11" t="s">
        <v>24</v>
      </c>
      <c r="D11" s="4">
        <v>23632</v>
      </c>
      <c r="E11" s="4">
        <v>661404.68000000005</v>
      </c>
      <c r="F11" t="s">
        <v>22</v>
      </c>
      <c r="G11" t="s">
        <v>25</v>
      </c>
      <c r="H11" s="4">
        <v>0</v>
      </c>
      <c r="I11" s="4">
        <v>694374.9</v>
      </c>
      <c r="J11" s="5">
        <v>1.11E-2</v>
      </c>
    </row>
    <row r="12" spans="1:11" x14ac:dyDescent="0.25">
      <c r="A12" t="s">
        <v>22</v>
      </c>
      <c r="B12" s="7" t="s">
        <v>26</v>
      </c>
      <c r="C12" t="s">
        <v>27</v>
      </c>
      <c r="D12" s="4">
        <v>8834</v>
      </c>
      <c r="E12" s="4">
        <v>545192.99</v>
      </c>
      <c r="F12" t="s">
        <v>22</v>
      </c>
      <c r="G12" t="s">
        <v>25</v>
      </c>
      <c r="H12" s="4">
        <v>0</v>
      </c>
      <c r="I12" s="4">
        <v>917542.23</v>
      </c>
      <c r="J12" s="5">
        <v>1.46E-2</v>
      </c>
    </row>
    <row r="13" spans="1:11" x14ac:dyDescent="0.25">
      <c r="A13" t="s">
        <v>28</v>
      </c>
      <c r="B13" s="7" t="s">
        <v>29</v>
      </c>
      <c r="C13" t="s">
        <v>30</v>
      </c>
      <c r="D13" s="4">
        <v>5673</v>
      </c>
      <c r="E13" s="4">
        <v>1061715.06</v>
      </c>
      <c r="F13" t="s">
        <v>28</v>
      </c>
      <c r="G13" t="s">
        <v>25</v>
      </c>
      <c r="H13" s="4">
        <v>0</v>
      </c>
      <c r="I13" s="4">
        <v>1016863.48</v>
      </c>
      <c r="J13" s="5">
        <v>1.6199999999999999E-2</v>
      </c>
    </row>
    <row r="14" spans="1:11" x14ac:dyDescent="0.25">
      <c r="A14" t="s">
        <v>31</v>
      </c>
      <c r="B14" s="7" t="s">
        <v>32</v>
      </c>
      <c r="C14" t="s">
        <v>33</v>
      </c>
      <c r="D14" s="4">
        <v>3371</v>
      </c>
      <c r="E14" s="4">
        <v>880082.44</v>
      </c>
      <c r="F14" t="s">
        <v>31</v>
      </c>
      <c r="G14" t="s">
        <v>25</v>
      </c>
      <c r="H14" s="4">
        <v>0</v>
      </c>
      <c r="I14" s="4">
        <v>1787540.81</v>
      </c>
      <c r="J14" s="5">
        <v>2.8500000000000001E-2</v>
      </c>
    </row>
    <row r="15" spans="1:11" x14ac:dyDescent="0.25">
      <c r="A15" t="s">
        <v>31</v>
      </c>
      <c r="B15" s="7">
        <v>4057808</v>
      </c>
      <c r="C15" t="s">
        <v>34</v>
      </c>
      <c r="D15" s="4">
        <v>4271</v>
      </c>
      <c r="E15" s="4">
        <v>977837.99</v>
      </c>
      <c r="F15" t="s">
        <v>31</v>
      </c>
      <c r="G15" t="s">
        <v>25</v>
      </c>
      <c r="H15" s="4">
        <v>0</v>
      </c>
      <c r="I15" s="4">
        <v>1438254.19</v>
      </c>
      <c r="J15" s="5">
        <v>2.29E-2</v>
      </c>
    </row>
    <row r="16" spans="1:11" x14ac:dyDescent="0.25">
      <c r="A16" t="s">
        <v>31</v>
      </c>
      <c r="B16" s="7">
        <v>4834108</v>
      </c>
      <c r="C16" t="s">
        <v>35</v>
      </c>
      <c r="D16" s="4">
        <v>10171</v>
      </c>
      <c r="E16" s="4">
        <v>1246105.55</v>
      </c>
      <c r="F16" t="s">
        <v>31</v>
      </c>
      <c r="G16" t="s">
        <v>25</v>
      </c>
      <c r="H16" s="4">
        <v>0</v>
      </c>
      <c r="I16" s="4">
        <v>2007891.95</v>
      </c>
      <c r="J16" s="5">
        <v>3.2000000000000001E-2</v>
      </c>
    </row>
    <row r="17" spans="1:10" x14ac:dyDescent="0.25">
      <c r="A17" t="s">
        <v>14</v>
      </c>
      <c r="B17" s="7">
        <v>405207</v>
      </c>
      <c r="C17" t="s">
        <v>36</v>
      </c>
      <c r="D17" s="4">
        <v>37523</v>
      </c>
      <c r="E17" s="4">
        <v>626551.35</v>
      </c>
      <c r="F17" t="s">
        <v>14</v>
      </c>
      <c r="G17" t="s">
        <v>25</v>
      </c>
      <c r="H17" s="4">
        <v>0</v>
      </c>
      <c r="I17" s="4">
        <v>1220247.96</v>
      </c>
      <c r="J17" s="5">
        <v>1.95E-2</v>
      </c>
    </row>
    <row r="18" spans="1:10" x14ac:dyDescent="0.25">
      <c r="A18" t="s">
        <v>14</v>
      </c>
      <c r="B18" s="7" t="s">
        <v>37</v>
      </c>
      <c r="C18" t="s">
        <v>38</v>
      </c>
      <c r="D18" s="4">
        <v>17584</v>
      </c>
      <c r="E18" s="4">
        <v>1398080.53</v>
      </c>
      <c r="F18" t="s">
        <v>14</v>
      </c>
      <c r="G18" t="s">
        <v>25</v>
      </c>
      <c r="H18" s="4">
        <v>0</v>
      </c>
      <c r="I18" s="4">
        <v>1628278.4</v>
      </c>
      <c r="J18" s="5">
        <v>2.5999999999999999E-2</v>
      </c>
    </row>
    <row r="19" spans="1:10" x14ac:dyDescent="0.25">
      <c r="A19" t="s">
        <v>14</v>
      </c>
      <c r="B19" s="7" t="s">
        <v>39</v>
      </c>
      <c r="C19" t="s">
        <v>40</v>
      </c>
      <c r="D19" s="4">
        <v>32429</v>
      </c>
      <c r="E19" s="4">
        <v>1181506.27</v>
      </c>
      <c r="F19" t="s">
        <v>14</v>
      </c>
      <c r="G19" t="s">
        <v>25</v>
      </c>
      <c r="H19" s="4">
        <v>0</v>
      </c>
      <c r="I19" s="4">
        <v>1276405.44</v>
      </c>
      <c r="J19" s="5">
        <v>2.0400000000000001E-2</v>
      </c>
    </row>
    <row r="20" spans="1:10" x14ac:dyDescent="0.25">
      <c r="A20" t="s">
        <v>41</v>
      </c>
      <c r="B20" s="7" t="s">
        <v>42</v>
      </c>
      <c r="C20" t="s">
        <v>43</v>
      </c>
      <c r="D20" s="4">
        <v>153080</v>
      </c>
      <c r="E20" s="4">
        <v>1131402.3899999999</v>
      </c>
      <c r="F20" t="s">
        <v>41</v>
      </c>
      <c r="G20" t="s">
        <v>25</v>
      </c>
      <c r="H20" s="4">
        <v>0</v>
      </c>
      <c r="I20" s="4">
        <v>1081774.97</v>
      </c>
      <c r="J20" s="5">
        <v>1.7299999999999999E-2</v>
      </c>
    </row>
    <row r="21" spans="1:10" x14ac:dyDescent="0.25">
      <c r="A21" t="s">
        <v>41</v>
      </c>
      <c r="B21" s="7" t="s">
        <v>44</v>
      </c>
      <c r="C21" t="s">
        <v>45</v>
      </c>
      <c r="D21" s="4">
        <v>16853</v>
      </c>
      <c r="E21" s="4">
        <v>757436.75</v>
      </c>
      <c r="F21" t="s">
        <v>41</v>
      </c>
      <c r="G21" t="s">
        <v>25</v>
      </c>
      <c r="H21" s="4">
        <v>0</v>
      </c>
      <c r="I21" s="4">
        <v>892405.68</v>
      </c>
      <c r="J21" s="5">
        <v>1.4200000000000001E-2</v>
      </c>
    </row>
    <row r="22" spans="1:10" x14ac:dyDescent="0.25">
      <c r="A22" t="s">
        <v>18</v>
      </c>
      <c r="B22" s="7" t="s">
        <v>46</v>
      </c>
      <c r="C22" t="s">
        <v>47</v>
      </c>
      <c r="D22" s="4">
        <v>28784</v>
      </c>
      <c r="E22" s="4">
        <v>2126800.3199999998</v>
      </c>
      <c r="F22" t="s">
        <v>18</v>
      </c>
      <c r="G22" t="s">
        <v>25</v>
      </c>
      <c r="H22" s="4">
        <v>0</v>
      </c>
      <c r="I22" s="4">
        <v>4174463.11</v>
      </c>
      <c r="J22" s="5">
        <v>6.6600000000000006E-2</v>
      </c>
    </row>
    <row r="23" spans="1:10" x14ac:dyDescent="0.25">
      <c r="A23" t="s">
        <v>18</v>
      </c>
      <c r="B23" s="7">
        <v>2000019</v>
      </c>
      <c r="C23" t="s">
        <v>48</v>
      </c>
      <c r="D23" s="4">
        <v>23527</v>
      </c>
      <c r="E23" s="4">
        <v>2550852.17</v>
      </c>
      <c r="F23" t="s">
        <v>18</v>
      </c>
      <c r="G23" t="s">
        <v>25</v>
      </c>
      <c r="H23" s="4">
        <v>0</v>
      </c>
      <c r="I23" s="4">
        <v>4162564.96</v>
      </c>
      <c r="J23" s="5">
        <v>6.6400000000000001E-2</v>
      </c>
    </row>
    <row r="24" spans="1:10" x14ac:dyDescent="0.25">
      <c r="A24" t="s">
        <v>18</v>
      </c>
      <c r="B24" s="7">
        <v>2046251</v>
      </c>
      <c r="C24" t="s">
        <v>49</v>
      </c>
      <c r="D24" s="4">
        <v>20132</v>
      </c>
      <c r="E24" s="4">
        <v>1544838.91</v>
      </c>
      <c r="F24" t="s">
        <v>18</v>
      </c>
      <c r="G24" t="s">
        <v>25</v>
      </c>
      <c r="H24" s="4">
        <v>0</v>
      </c>
      <c r="I24" s="4">
        <v>3158100.99</v>
      </c>
      <c r="J24" s="5">
        <v>5.04E-2</v>
      </c>
    </row>
    <row r="25" spans="1:10" x14ac:dyDescent="0.25">
      <c r="A25" t="s">
        <v>18</v>
      </c>
      <c r="B25" s="7">
        <v>2065308</v>
      </c>
      <c r="C25" t="s">
        <v>50</v>
      </c>
      <c r="D25" s="4">
        <v>7330</v>
      </c>
      <c r="E25" s="4">
        <v>1445716.43</v>
      </c>
      <c r="F25" t="s">
        <v>18</v>
      </c>
      <c r="G25" t="s">
        <v>25</v>
      </c>
      <c r="H25" s="4">
        <v>0</v>
      </c>
      <c r="I25" s="4">
        <v>1714395.7</v>
      </c>
      <c r="J25" s="5">
        <v>2.7300000000000001E-2</v>
      </c>
    </row>
    <row r="26" spans="1:10" x14ac:dyDescent="0.25">
      <c r="A26" t="s">
        <v>18</v>
      </c>
      <c r="B26" s="7">
        <v>2065955</v>
      </c>
      <c r="C26" t="s">
        <v>51</v>
      </c>
      <c r="D26">
        <v>517</v>
      </c>
      <c r="E26">
        <v>1300475.2</v>
      </c>
      <c r="F26" t="s">
        <v>18</v>
      </c>
      <c r="G26" t="s">
        <v>25</v>
      </c>
      <c r="H26" s="4">
        <v>0</v>
      </c>
      <c r="I26" s="4">
        <v>1472379.43</v>
      </c>
      <c r="J26" s="5">
        <v>2.35E-2</v>
      </c>
    </row>
    <row r="27" spans="1:10" x14ac:dyDescent="0.25">
      <c r="A27" t="s">
        <v>18</v>
      </c>
      <c r="B27" s="7" t="s">
        <v>52</v>
      </c>
      <c r="C27" t="s">
        <v>53</v>
      </c>
      <c r="D27" s="4">
        <v>7435</v>
      </c>
      <c r="E27" s="4">
        <v>1482760.75</v>
      </c>
      <c r="F27" t="s">
        <v>18</v>
      </c>
      <c r="G27" t="s">
        <v>25</v>
      </c>
      <c r="H27" s="4">
        <v>0</v>
      </c>
      <c r="I27" s="4">
        <v>1650286.8</v>
      </c>
      <c r="J27" s="5">
        <v>2.63E-2</v>
      </c>
    </row>
    <row r="28" spans="1:10" x14ac:dyDescent="0.25">
      <c r="A28" t="s">
        <v>18</v>
      </c>
      <c r="B28" s="7" t="s">
        <v>54</v>
      </c>
      <c r="C28" t="s">
        <v>55</v>
      </c>
      <c r="D28" s="4">
        <v>9035</v>
      </c>
      <c r="E28" s="4">
        <v>950202.51</v>
      </c>
      <c r="F28" t="s">
        <v>18</v>
      </c>
      <c r="G28" t="s">
        <v>25</v>
      </c>
      <c r="H28" s="4">
        <v>0</v>
      </c>
      <c r="I28" s="4">
        <v>1690033.89</v>
      </c>
      <c r="J28" s="5">
        <v>2.7E-2</v>
      </c>
    </row>
    <row r="29" spans="1:10" x14ac:dyDescent="0.25">
      <c r="A29" t="s">
        <v>18</v>
      </c>
      <c r="B29" s="7">
        <v>2692687</v>
      </c>
      <c r="C29" t="s">
        <v>56</v>
      </c>
      <c r="D29" s="4">
        <v>11368</v>
      </c>
      <c r="E29" s="4">
        <v>850582.38</v>
      </c>
      <c r="F29" t="s">
        <v>18</v>
      </c>
      <c r="G29" t="s">
        <v>25</v>
      </c>
      <c r="H29" s="4">
        <v>0</v>
      </c>
      <c r="I29" s="4">
        <v>784986.52</v>
      </c>
      <c r="J29" s="5">
        <v>1.2500000000000001E-2</v>
      </c>
    </row>
    <row r="30" spans="1:10" x14ac:dyDescent="0.25">
      <c r="A30" t="s">
        <v>18</v>
      </c>
      <c r="B30" s="7">
        <v>2176318</v>
      </c>
      <c r="C30" t="s">
        <v>57</v>
      </c>
      <c r="D30" s="4">
        <v>3143</v>
      </c>
      <c r="E30" s="4">
        <v>962747.28</v>
      </c>
      <c r="F30" t="s">
        <v>18</v>
      </c>
      <c r="G30" t="s">
        <v>25</v>
      </c>
      <c r="H30" s="4">
        <v>0</v>
      </c>
      <c r="I30" s="4">
        <v>842543.48</v>
      </c>
      <c r="J30" s="5">
        <v>1.34E-2</v>
      </c>
    </row>
    <row r="31" spans="1:10" x14ac:dyDescent="0.25">
      <c r="A31" t="s">
        <v>18</v>
      </c>
      <c r="B31" s="7">
        <v>2208073</v>
      </c>
      <c r="C31" t="s">
        <v>58</v>
      </c>
      <c r="D31" s="4">
        <v>28246</v>
      </c>
      <c r="E31" s="4">
        <v>1227596.54</v>
      </c>
      <c r="F31" t="s">
        <v>18</v>
      </c>
      <c r="G31" t="s">
        <v>25</v>
      </c>
      <c r="H31" s="4">
        <v>0</v>
      </c>
      <c r="I31" s="4">
        <v>967647.5</v>
      </c>
      <c r="J31" s="5">
        <v>1.54E-2</v>
      </c>
    </row>
    <row r="32" spans="1:10" x14ac:dyDescent="0.25">
      <c r="A32" t="s">
        <v>18</v>
      </c>
      <c r="B32" s="7">
        <v>2250870</v>
      </c>
      <c r="C32" t="s">
        <v>59</v>
      </c>
      <c r="D32" s="4">
        <v>7339</v>
      </c>
      <c r="E32" s="4">
        <v>1176590.44</v>
      </c>
      <c r="F32" t="s">
        <v>18</v>
      </c>
      <c r="G32" t="s">
        <v>25</v>
      </c>
      <c r="H32" s="4">
        <v>0</v>
      </c>
      <c r="I32" s="4">
        <v>1093528.75</v>
      </c>
      <c r="J32" s="5">
        <v>1.7399999999999999E-2</v>
      </c>
    </row>
    <row r="33" spans="1:10" x14ac:dyDescent="0.25">
      <c r="A33" t="s">
        <v>18</v>
      </c>
      <c r="B33" s="7" t="s">
        <v>60</v>
      </c>
      <c r="C33" t="s">
        <v>61</v>
      </c>
      <c r="D33" s="4">
        <v>4750</v>
      </c>
      <c r="E33" s="4">
        <v>1189724.93</v>
      </c>
      <c r="F33" t="s">
        <v>18</v>
      </c>
      <c r="G33" t="s">
        <v>25</v>
      </c>
      <c r="H33" s="4">
        <v>0</v>
      </c>
      <c r="I33" s="4">
        <v>1270747.05</v>
      </c>
      <c r="J33" s="5">
        <v>2.0299999999999999E-2</v>
      </c>
    </row>
    <row r="34" spans="1:10" x14ac:dyDescent="0.25">
      <c r="A34" t="s">
        <v>18</v>
      </c>
      <c r="B34" s="7">
        <v>2456612</v>
      </c>
      <c r="C34" t="s">
        <v>62</v>
      </c>
      <c r="D34" s="4">
        <v>6481</v>
      </c>
      <c r="E34" s="4">
        <v>835944.71</v>
      </c>
      <c r="F34" t="s">
        <v>18</v>
      </c>
      <c r="G34" t="s">
        <v>25</v>
      </c>
      <c r="H34" s="4">
        <v>0</v>
      </c>
      <c r="I34" s="4">
        <v>800867.83</v>
      </c>
      <c r="J34" s="5">
        <v>1.2800000000000001E-2</v>
      </c>
    </row>
    <row r="35" spans="1:10" x14ac:dyDescent="0.25">
      <c r="A35" t="s">
        <v>18</v>
      </c>
      <c r="B35" s="7">
        <v>2459020</v>
      </c>
      <c r="C35" t="s">
        <v>63</v>
      </c>
      <c r="D35" s="4">
        <v>3876</v>
      </c>
      <c r="E35" s="4">
        <v>875009.16</v>
      </c>
      <c r="F35" t="s">
        <v>18</v>
      </c>
      <c r="G35" t="s">
        <v>25</v>
      </c>
      <c r="H35" s="4">
        <v>0</v>
      </c>
      <c r="I35" s="4">
        <v>2299851.7799999998</v>
      </c>
      <c r="J35" s="5">
        <v>3.6700000000000003E-2</v>
      </c>
    </row>
    <row r="36" spans="1:10" x14ac:dyDescent="0.25">
      <c r="A36" t="s">
        <v>18</v>
      </c>
      <c r="B36" s="7" t="s">
        <v>64</v>
      </c>
      <c r="C36" t="s">
        <v>65</v>
      </c>
      <c r="D36">
        <v>374</v>
      </c>
      <c r="E36">
        <v>632281.01</v>
      </c>
      <c r="F36" t="s">
        <v>18</v>
      </c>
      <c r="G36" t="s">
        <v>25</v>
      </c>
      <c r="H36" s="4">
        <v>0</v>
      </c>
      <c r="I36" s="4">
        <v>670975.56000000006</v>
      </c>
      <c r="J36" s="5">
        <v>1.0699999999999999E-2</v>
      </c>
    </row>
    <row r="37" spans="1:10" x14ac:dyDescent="0.25">
      <c r="A37" t="s">
        <v>18</v>
      </c>
      <c r="B37" s="7">
        <v>2126249</v>
      </c>
      <c r="C37" t="s">
        <v>66</v>
      </c>
      <c r="D37" s="4">
        <v>1664</v>
      </c>
      <c r="E37" s="4">
        <v>1035526.61</v>
      </c>
      <c r="F37" t="s">
        <v>18</v>
      </c>
      <c r="G37" t="s">
        <v>25</v>
      </c>
      <c r="H37" s="4">
        <v>0</v>
      </c>
      <c r="I37" s="4">
        <v>1551423.45</v>
      </c>
      <c r="J37" s="5">
        <v>2.47E-2</v>
      </c>
    </row>
    <row r="38" spans="1:10" x14ac:dyDescent="0.25">
      <c r="A38" t="s">
        <v>18</v>
      </c>
      <c r="B38" s="7">
        <v>2588173</v>
      </c>
      <c r="C38" t="s">
        <v>67</v>
      </c>
      <c r="D38" s="4">
        <v>15048</v>
      </c>
      <c r="E38" s="4">
        <v>2204731.5699999998</v>
      </c>
      <c r="F38" t="s">
        <v>18</v>
      </c>
      <c r="G38" t="s">
        <v>25</v>
      </c>
      <c r="H38" s="4">
        <v>0</v>
      </c>
      <c r="I38" s="4">
        <v>6067191.6399999997</v>
      </c>
      <c r="J38" s="5">
        <v>9.6799999999999997E-2</v>
      </c>
    </row>
    <row r="39" spans="1:10" x14ac:dyDescent="0.25">
      <c r="A39" t="s">
        <v>18</v>
      </c>
      <c r="B39" s="7">
        <v>2749602</v>
      </c>
      <c r="C39" t="s">
        <v>68</v>
      </c>
      <c r="D39" s="4">
        <v>2278</v>
      </c>
      <c r="E39" s="4">
        <v>589196.49</v>
      </c>
      <c r="F39" t="s">
        <v>18</v>
      </c>
      <c r="G39" t="s">
        <v>25</v>
      </c>
      <c r="H39" s="4">
        <v>0</v>
      </c>
      <c r="I39" s="4">
        <v>947017.55</v>
      </c>
      <c r="J39" s="5">
        <v>1.5100000000000001E-2</v>
      </c>
    </row>
    <row r="40" spans="1:10" x14ac:dyDescent="0.25">
      <c r="A40" t="s">
        <v>18</v>
      </c>
      <c r="B40" s="7" t="s">
        <v>69</v>
      </c>
      <c r="C40" t="s">
        <v>70</v>
      </c>
      <c r="D40" s="4">
        <v>2052</v>
      </c>
      <c r="E40" s="4">
        <v>613894.44999999995</v>
      </c>
      <c r="F40" t="s">
        <v>18</v>
      </c>
      <c r="G40" t="s">
        <v>25</v>
      </c>
      <c r="H40" s="4">
        <v>0</v>
      </c>
      <c r="I40" s="4">
        <v>1462577.26</v>
      </c>
      <c r="J40" s="5">
        <v>2.3300000000000001E-2</v>
      </c>
    </row>
    <row r="41" spans="1:10" x14ac:dyDescent="0.25">
      <c r="A41" t="s">
        <v>18</v>
      </c>
      <c r="B41" s="7">
        <v>2804211</v>
      </c>
      <c r="C41" t="s">
        <v>71</v>
      </c>
      <c r="D41" s="4">
        <v>5412</v>
      </c>
      <c r="E41" s="4">
        <v>936616.07</v>
      </c>
      <c r="F41" t="s">
        <v>18</v>
      </c>
      <c r="G41" t="s">
        <v>25</v>
      </c>
      <c r="H41" s="4">
        <v>0</v>
      </c>
      <c r="I41" s="4">
        <v>1353327.2</v>
      </c>
      <c r="J41" s="5">
        <v>2.1600000000000001E-2</v>
      </c>
    </row>
    <row r="42" spans="1:10" x14ac:dyDescent="0.25">
      <c r="A42" t="s">
        <v>18</v>
      </c>
      <c r="B42" s="7">
        <v>2113382</v>
      </c>
      <c r="C42" t="s">
        <v>72</v>
      </c>
      <c r="D42" s="4">
        <v>16185</v>
      </c>
      <c r="E42" s="4">
        <v>1000087.89</v>
      </c>
      <c r="F42" t="s">
        <v>18</v>
      </c>
      <c r="G42" t="s">
        <v>25</v>
      </c>
      <c r="H42" s="4">
        <v>0</v>
      </c>
      <c r="I42" s="4">
        <v>2955426.01</v>
      </c>
      <c r="J42" s="5">
        <v>4.7100000000000003E-2</v>
      </c>
    </row>
    <row r="43" spans="1:10" x14ac:dyDescent="0.25">
      <c r="A43" t="s">
        <v>18</v>
      </c>
      <c r="B43" s="7">
        <v>2886907</v>
      </c>
      <c r="C43" t="s">
        <v>73</v>
      </c>
      <c r="D43" s="4">
        <v>3750</v>
      </c>
      <c r="E43" s="4">
        <v>1473639.95</v>
      </c>
      <c r="F43" t="s">
        <v>18</v>
      </c>
      <c r="G43" t="s">
        <v>25</v>
      </c>
      <c r="H43" s="4">
        <v>0</v>
      </c>
      <c r="I43" s="4">
        <v>1325423.21</v>
      </c>
      <c r="J43" s="5">
        <v>2.1100000000000001E-2</v>
      </c>
    </row>
    <row r="44" spans="1:10" x14ac:dyDescent="0.25">
      <c r="A44" t="s">
        <v>18</v>
      </c>
      <c r="B44" s="7">
        <v>2917766</v>
      </c>
      <c r="C44" t="s">
        <v>74</v>
      </c>
      <c r="D44" s="4">
        <v>4511</v>
      </c>
      <c r="E44" s="4">
        <v>1155720.3500000001</v>
      </c>
      <c r="F44" t="s">
        <v>18</v>
      </c>
      <c r="G44" t="s">
        <v>25</v>
      </c>
      <c r="H44" s="4">
        <v>0</v>
      </c>
      <c r="I44" s="4">
        <v>850789.87</v>
      </c>
      <c r="J44" s="5">
        <v>1.3599999999999999E-2</v>
      </c>
    </row>
    <row r="45" spans="1:10" x14ac:dyDescent="0.25">
      <c r="A45" t="s">
        <v>18</v>
      </c>
      <c r="B45" s="7" t="s">
        <v>75</v>
      </c>
      <c r="C45" t="s">
        <v>76</v>
      </c>
      <c r="D45" s="4">
        <v>7183</v>
      </c>
      <c r="E45" s="4">
        <v>551482.26</v>
      </c>
      <c r="F45" t="s">
        <v>18</v>
      </c>
      <c r="G45" t="s">
        <v>25</v>
      </c>
      <c r="H45" s="4">
        <v>0</v>
      </c>
      <c r="I45" s="4">
        <v>569070.35</v>
      </c>
      <c r="J45" s="5">
        <v>9.1000000000000004E-3</v>
      </c>
    </row>
    <row r="46" spans="1:10" x14ac:dyDescent="0.25">
      <c r="A46" t="s">
        <v>18</v>
      </c>
      <c r="B46" s="7" t="s">
        <v>77</v>
      </c>
      <c r="C46" t="s">
        <v>78</v>
      </c>
      <c r="D46" s="4">
        <v>12188</v>
      </c>
      <c r="E46" s="4">
        <v>1745177.09</v>
      </c>
      <c r="F46" t="s">
        <v>18</v>
      </c>
      <c r="G46" t="s">
        <v>25</v>
      </c>
      <c r="H46" s="4">
        <v>0</v>
      </c>
      <c r="I46" s="4">
        <v>3182125.42</v>
      </c>
      <c r="J46" s="5">
        <v>5.0700000000000002E-2</v>
      </c>
    </row>
    <row r="47" spans="1:10" x14ac:dyDescent="0.25">
      <c r="A47" t="s">
        <v>18</v>
      </c>
      <c r="B47" s="7">
        <v>2937667</v>
      </c>
      <c r="C47" t="s">
        <v>79</v>
      </c>
      <c r="D47" s="4">
        <v>7201</v>
      </c>
      <c r="E47" s="4">
        <v>1184831.49</v>
      </c>
      <c r="F47" t="s">
        <v>18</v>
      </c>
      <c r="G47" t="s">
        <v>25</v>
      </c>
      <c r="H47" s="4">
        <v>0</v>
      </c>
      <c r="I47" s="4">
        <v>1247113.93</v>
      </c>
      <c r="J47" s="5">
        <v>1.9900000000000001E-2</v>
      </c>
    </row>
    <row r="48" spans="1:10" s="1" customFormat="1" x14ac:dyDescent="0.25">
      <c r="C48" s="1" t="s">
        <v>80</v>
      </c>
      <c r="H48" s="3"/>
      <c r="I48" s="3">
        <f>SUM(H4:I4)</f>
        <v>62702474.759999998</v>
      </c>
      <c r="J48" s="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Cardiff University - BRF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Millar</dc:creator>
  <cp:lastModifiedBy>Derek Millar</cp:lastModifiedBy>
  <dcterms:created xsi:type="dcterms:W3CDTF">2026-01-26T11:50:03Z</dcterms:created>
  <dcterms:modified xsi:type="dcterms:W3CDTF">2026-01-27T11:54:54Z</dcterms:modified>
</cp:coreProperties>
</file>