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ia_2014\Epidemiology\12_12_13\Presentation post 1st analyses\"/>
    </mc:Choice>
  </mc:AlternateContent>
  <bookViews>
    <workbookView xWindow="0" yWindow="0" windowWidth="21000" windowHeight="10995"/>
  </bookViews>
  <sheets>
    <sheet name="README" sheetId="7" r:id="rId1"/>
    <sheet name="Data-new proportions CI" sheetId="6" r:id="rId2"/>
  </sheets>
  <definedNames>
    <definedName name="_xlnm._FilterDatabase" localSheetId="1" hidden="1">'Data-new proportions CI'!$A$3:$AW$36</definedName>
    <definedName name="_xlnm.Print_Titles" localSheetId="1">'Data-new proportions CI'!$A:$C,'Data-new proportions CI'!$3:$3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6" i="6" l="1"/>
  <c r="BD36" i="6"/>
  <c r="BA36" i="6"/>
  <c r="BG35" i="6"/>
  <c r="BD35" i="6"/>
  <c r="BA35" i="6"/>
  <c r="BG34" i="6"/>
  <c r="BD34" i="6"/>
  <c r="BA34" i="6"/>
  <c r="BG33" i="6"/>
  <c r="BD33" i="6"/>
  <c r="BA33" i="6"/>
  <c r="BG32" i="6"/>
  <c r="BD32" i="6"/>
  <c r="BA32" i="6"/>
  <c r="BG31" i="6"/>
  <c r="BD31" i="6"/>
  <c r="BA31" i="6"/>
  <c r="BG30" i="6"/>
  <c r="BD30" i="6"/>
  <c r="BA30" i="6"/>
  <c r="BG29" i="6"/>
  <c r="BD29" i="6"/>
  <c r="BA29" i="6"/>
  <c r="BG28" i="6"/>
  <c r="BD28" i="6"/>
  <c r="BA28" i="6"/>
  <c r="BG27" i="6"/>
  <c r="BD27" i="6"/>
  <c r="BA27" i="6"/>
  <c r="BG26" i="6"/>
  <c r="BD26" i="6"/>
  <c r="BA26" i="6"/>
  <c r="BG25" i="6"/>
  <c r="BD25" i="6"/>
  <c r="BA25" i="6"/>
  <c r="BG24" i="6"/>
  <c r="BD24" i="6"/>
  <c r="BA24" i="6"/>
  <c r="BG23" i="6"/>
  <c r="BD23" i="6"/>
  <c r="BA23" i="6"/>
  <c r="BG22" i="6"/>
  <c r="BD22" i="6"/>
  <c r="BA22" i="6"/>
  <c r="BG21" i="6"/>
  <c r="BD21" i="6"/>
  <c r="BA21" i="6"/>
  <c r="BG20" i="6"/>
  <c r="BD20" i="6"/>
  <c r="BA20" i="6"/>
  <c r="BG19" i="6"/>
  <c r="BD19" i="6"/>
  <c r="BA19" i="6"/>
  <c r="BG18" i="6"/>
  <c r="BD18" i="6"/>
  <c r="BA18" i="6"/>
  <c r="BG17" i="6"/>
  <c r="BD17" i="6"/>
  <c r="BA17" i="6"/>
  <c r="BG16" i="6"/>
  <c r="BD16" i="6"/>
  <c r="BA16" i="6"/>
  <c r="BG15" i="6"/>
  <c r="BD15" i="6"/>
  <c r="BA15" i="6"/>
  <c r="BG14" i="6"/>
  <c r="BD14" i="6"/>
  <c r="BA14" i="6"/>
  <c r="BG13" i="6"/>
  <c r="BD13" i="6"/>
  <c r="BA13" i="6"/>
  <c r="BG12" i="6"/>
  <c r="BD12" i="6"/>
  <c r="BA12" i="6"/>
  <c r="BG11" i="6"/>
  <c r="BD11" i="6"/>
  <c r="BA11" i="6"/>
  <c r="BG10" i="6"/>
  <c r="BD10" i="6"/>
  <c r="BA10" i="6"/>
  <c r="BG9" i="6"/>
  <c r="BD9" i="6"/>
  <c r="BA9" i="6"/>
  <c r="BG8" i="6"/>
  <c r="BD8" i="6"/>
  <c r="BA8" i="6"/>
  <c r="BG7" i="6"/>
  <c r="BD7" i="6"/>
  <c r="BA7" i="6"/>
  <c r="BG6" i="6"/>
  <c r="BD6" i="6"/>
  <c r="BA6" i="6"/>
  <c r="BG5" i="6"/>
  <c r="BD5" i="6"/>
  <c r="BA5" i="6"/>
  <c r="BG4" i="6"/>
  <c r="BD4" i="6"/>
  <c r="BA4" i="6"/>
</calcChain>
</file>

<file path=xl/comments1.xml><?xml version="1.0" encoding="utf-8"?>
<comments xmlns="http://schemas.openxmlformats.org/spreadsheetml/2006/main">
  <authors>
    <author>insrv</author>
  </authors>
  <commentList>
    <comment ref="X3" authorId="0" shapeId="0">
      <text>
        <r>
          <rPr>
            <b/>
            <sz val="9"/>
            <color indexed="81"/>
            <rFont val="Tahoma"/>
            <family val="2"/>
          </rPr>
          <t xml:space="preserve">insrv:nb sound and sealed - soundnew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insrv:</t>
        </r>
        <r>
          <rPr>
            <sz val="9"/>
            <color indexed="81"/>
            <rFont val="Tahoma"/>
            <family val="2"/>
          </rPr>
          <t xml:space="preserve">
based on population of school - nb 12 yr olds postcode residence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insrv:</t>
        </r>
        <r>
          <rPr>
            <sz val="9"/>
            <color indexed="81"/>
            <rFont val="Tahoma"/>
            <family val="2"/>
          </rPr>
          <t xml:space="preserve">
based on poulation of school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insrv:</t>
        </r>
        <r>
          <rPr>
            <sz val="9"/>
            <color indexed="81"/>
            <rFont val="Tahoma"/>
            <family val="2"/>
          </rPr>
          <t xml:space="preserve">
based on population of school - nb 12 yr olds postcode residence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insrv:</t>
        </r>
        <r>
          <rPr>
            <sz val="9"/>
            <color indexed="81"/>
            <rFont val="Tahoma"/>
            <family val="2"/>
          </rPr>
          <t xml:space="preserve">
based on poulation of school</t>
        </r>
      </text>
    </comment>
  </commentList>
</comments>
</file>

<file path=xl/sharedStrings.xml><?xml version="1.0" encoding="utf-8"?>
<sst xmlns="http://schemas.openxmlformats.org/spreadsheetml/2006/main" count="191" uniqueCount="112">
  <si>
    <t>Region</t>
  </si>
  <si>
    <t>Local Health Board</t>
  </si>
  <si>
    <t>Unitary Authority</t>
  </si>
  <si>
    <t>Start mm/yy</t>
  </si>
  <si>
    <t>Finish mm/yy</t>
  </si>
  <si>
    <t>Total Population</t>
  </si>
  <si>
    <t>Sample Drawn</t>
  </si>
  <si>
    <t>number examined</t>
  </si>
  <si>
    <t>age</t>
  </si>
  <si>
    <t>LCI</t>
  </si>
  <si>
    <t>UCI</t>
  </si>
  <si>
    <t>sound</t>
  </si>
  <si>
    <t>SE</t>
  </si>
  <si>
    <t>Aneurin Bevan</t>
  </si>
  <si>
    <t>BLAENAU GWENT</t>
  </si>
  <si>
    <t>CAERPHILLY</t>
  </si>
  <si>
    <t>MONMOUTH</t>
  </si>
  <si>
    <t>NEWPORT</t>
  </si>
  <si>
    <t>TORFAEN</t>
  </si>
  <si>
    <t>MW</t>
  </si>
  <si>
    <t>Abertawe Bro Morgannwg UHB</t>
  </si>
  <si>
    <t>BRIDGEND</t>
  </si>
  <si>
    <t>NEATH &amp; PORT TALBOT</t>
  </si>
  <si>
    <t>SWANSEA</t>
  </si>
  <si>
    <t>NW</t>
  </si>
  <si>
    <t>Betsi Cadwaladr UHB</t>
  </si>
  <si>
    <t>ANGLESEY</t>
  </si>
  <si>
    <t>CONWY</t>
  </si>
  <si>
    <t>DENBIGHSHIRE</t>
  </si>
  <si>
    <t>FLINTSHIRE</t>
  </si>
  <si>
    <t>GWYNEDD</t>
  </si>
  <si>
    <t>WREXHAM</t>
  </si>
  <si>
    <t>Cwm Taf LHB</t>
  </si>
  <si>
    <t>MERTHYR</t>
  </si>
  <si>
    <t>RCT</t>
  </si>
  <si>
    <t>Cardiff and Vale UHB</t>
  </si>
  <si>
    <t>CARDIFF</t>
  </si>
  <si>
    <t>VALE</t>
  </si>
  <si>
    <t>Hywel Dda LHB</t>
  </si>
  <si>
    <t>CARMARTHENSHIRE</t>
  </si>
  <si>
    <t>CEREDIGION</t>
  </si>
  <si>
    <t>PEMBROKESHIRE</t>
  </si>
  <si>
    <t>Powys LHB</t>
  </si>
  <si>
    <t>POWYS</t>
  </si>
  <si>
    <t>Aneurin Bevan LHB</t>
  </si>
  <si>
    <t>WALES</t>
  </si>
  <si>
    <t>Survey of 12 year olds 2012-13</t>
  </si>
  <si>
    <t>where DMFT&gt;0</t>
  </si>
  <si>
    <t>where DT&gt;0</t>
  </si>
  <si>
    <t>Children Examined</t>
  </si>
  <si>
    <t>DT</t>
  </si>
  <si>
    <t>MT</t>
  </si>
  <si>
    <t>FT</t>
  </si>
  <si>
    <t>DMFT</t>
  </si>
  <si>
    <t>Care Index (F/DMF)*100</t>
  </si>
  <si>
    <t>Restorative index (F/(D+F)*100)</t>
  </si>
  <si>
    <t>Treatment Index ((M+F)/DMF)*100</t>
  </si>
  <si>
    <t>DMFTgt0</t>
  </si>
  <si>
    <t>numbers with DMFT</t>
  </si>
  <si>
    <t xml:space="preserve">For DMFT&gt;0 </t>
  </si>
  <si>
    <t>DMFT0m</t>
  </si>
  <si>
    <t>DTgt0</t>
  </si>
  <si>
    <t>numbers withDT</t>
  </si>
  <si>
    <t xml:space="preserve">For DT&gt;0 </t>
  </si>
  <si>
    <t>DT0m</t>
  </si>
  <si>
    <t>age LCI</t>
  </si>
  <si>
    <t>age UCI</t>
  </si>
  <si>
    <t>%DMFT&gt;2</t>
  </si>
  <si>
    <t>sealed</t>
  </si>
  <si>
    <t>% sealed</t>
  </si>
  <si>
    <t>Mid and West</t>
  </si>
  <si>
    <t>North Wales</t>
  </si>
  <si>
    <t>South East</t>
  </si>
  <si>
    <t>Prepared by the WOHIU</t>
  </si>
  <si>
    <t>For further details please contact</t>
  </si>
  <si>
    <t>Maria Morgan</t>
  </si>
  <si>
    <t>morganmz@cf.ac.uk</t>
  </si>
  <si>
    <t>Description</t>
  </si>
  <si>
    <t>Subject</t>
  </si>
  <si>
    <t>Oral health of 12 year olds as measured by the DMFT index</t>
  </si>
  <si>
    <t>Subject.Keyword</t>
  </si>
  <si>
    <t>Creator</t>
  </si>
  <si>
    <t>Welsh Oral Health Information Unit</t>
  </si>
  <si>
    <t>Date Created</t>
  </si>
  <si>
    <t>Spatial Coverage</t>
  </si>
  <si>
    <t>25% random sample of all Welsh state secondary schools.  Sampling methodology:</t>
  </si>
  <si>
    <t>Temporal Coverage</t>
  </si>
  <si>
    <t>Cross sectional survey: data collected during the winter of 2008-09</t>
  </si>
  <si>
    <t>Language</t>
  </si>
  <si>
    <t>English</t>
  </si>
  <si>
    <t>1 - Measure</t>
  </si>
  <si>
    <t>Variables include decayed, missing and filled teeth - together with indices derived from these variables</t>
  </si>
  <si>
    <t>2 - Aggregation</t>
  </si>
  <si>
    <t>Weighted means, standard deviations and percentages.  Weighting methodology determined by BASCD:</t>
  </si>
  <si>
    <t>3 - Numerator</t>
  </si>
  <si>
    <t>Number of Year 7 secondary school children (State schools) with D, M, F …</t>
  </si>
  <si>
    <t>4 - Denominator</t>
  </si>
  <si>
    <t>Number of Year 7 secondary school children (State schools)</t>
  </si>
  <si>
    <t>5 - Limits</t>
  </si>
  <si>
    <t xml:space="preserve">95% Upper and Lower Confidence Limits are shown. </t>
  </si>
  <si>
    <t>6 - Clinical Codes</t>
  </si>
  <si>
    <t>7 - Additional Details</t>
  </si>
  <si>
    <t>8 - Data Source</t>
  </si>
  <si>
    <t xml:space="preserve">WOHIU </t>
  </si>
  <si>
    <t>9 - Link</t>
  </si>
  <si>
    <t>WOHIU: http://www.cardiff.ac.uk/dentl/research/themes/appliedclinicalresearch/epidemiology/oralhealth/index.html</t>
  </si>
  <si>
    <t>Notes</t>
  </si>
  <si>
    <t>The NHS Dental Epidemiology Programme in Wales is funded by the WAG</t>
  </si>
  <si>
    <t>Publisher</t>
  </si>
  <si>
    <t xml:space="preserve">Welsh Oral Health Information Unit </t>
  </si>
  <si>
    <t>METADATA</t>
  </si>
  <si>
    <t>Contact WOHIU for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</si>
</sst>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Arial"/>
      <family val="2"/>
    </font>
    <font>
      <b/>
      <sz val="18"/>
      <name val="Times New Roman"/>
      <family val="1"/>
    </font>
    <font>
      <sz val="18"/>
      <name val="Calibri"/>
      <family val="2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0">
    <xf numFmtId="0" fontId="0" fillId="0" borderId="0" xfId="0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17" fontId="7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center"/>
      <protection locked="0"/>
    </xf>
    <xf numFmtId="17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NumberFormat="1" applyFill="1" applyAlignment="1" applyProtection="1">
      <alignment horizontal="left" vertical="center"/>
      <protection locked="0"/>
    </xf>
    <xf numFmtId="0" fontId="0" fillId="0" borderId="0" xfId="0" applyNumberFormat="1" applyFont="1" applyFill="1" applyAlignment="1" applyProtection="1">
      <alignment horizontal="center" vertical="center"/>
      <protection locked="0"/>
    </xf>
    <xf numFmtId="17" fontId="0" fillId="0" borderId="0" xfId="0" applyNumberFormat="1" applyFont="1" applyFill="1" applyAlignment="1" applyProtection="1">
      <alignment horizontal="center" vertical="center"/>
      <protection locked="0"/>
    </xf>
    <xf numFmtId="1" fontId="0" fillId="0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NumberFormat="1" applyFont="1" applyAlignment="1" applyProtection="1">
      <alignment horizontal="center"/>
      <protection locked="0"/>
    </xf>
    <xf numFmtId="0" fontId="6" fillId="2" borderId="0" xfId="0" applyFont="1" applyFill="1" applyAlignment="1">
      <alignment vertical="center"/>
    </xf>
    <xf numFmtId="0" fontId="6" fillId="2" borderId="0" xfId="0" applyNumberFormat="1" applyFont="1" applyFill="1" applyAlignment="1" applyProtection="1">
      <alignment horizontal="left" vertical="center"/>
      <protection locked="0"/>
    </xf>
    <xf numFmtId="0" fontId="8" fillId="2" borderId="0" xfId="0" applyNumberFormat="1" applyFont="1" applyFill="1" applyAlignment="1" applyProtection="1">
      <alignment horizontal="left" vertical="center"/>
      <protection locked="0"/>
    </xf>
    <xf numFmtId="0" fontId="8" fillId="2" borderId="0" xfId="0" applyNumberFormat="1" applyFont="1" applyFill="1" applyAlignment="1" applyProtection="1">
      <alignment horizontal="center" vertical="center"/>
      <protection locked="0"/>
    </xf>
    <xf numFmtId="17" fontId="8" fillId="2" borderId="0" xfId="0" applyNumberFormat="1" applyFont="1" applyFill="1" applyAlignment="1" applyProtection="1">
      <alignment horizontal="center" vertical="center"/>
      <protection locked="0"/>
    </xf>
    <xf numFmtId="1" fontId="6" fillId="2" borderId="0" xfId="0" applyNumberFormat="1" applyFont="1" applyFill="1" applyAlignment="1" applyProtection="1">
      <alignment horizontal="center" vertical="center"/>
      <protection locked="0"/>
    </xf>
    <xf numFmtId="2" fontId="6" fillId="2" borderId="0" xfId="0" applyNumberFormat="1" applyFont="1" applyFill="1" applyAlignment="1" applyProtection="1">
      <alignment horizontal="center" vertical="center"/>
      <protection locked="0"/>
    </xf>
    <xf numFmtId="2" fontId="6" fillId="2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3" borderId="0" xfId="0" applyNumberFormat="1" applyFont="1" applyFill="1" applyAlignment="1" applyProtection="1">
      <alignment horizontal="left" vertical="center"/>
      <protection locked="0"/>
    </xf>
    <xf numFmtId="0" fontId="9" fillId="3" borderId="0" xfId="0" applyNumberFormat="1" applyFont="1" applyFill="1" applyAlignment="1" applyProtection="1">
      <alignment horizontal="center" vertical="center"/>
      <protection locked="0"/>
    </xf>
    <xf numFmtId="17" fontId="9" fillId="3" borderId="0" xfId="0" applyNumberFormat="1" applyFont="1" applyFill="1" applyAlignment="1" applyProtection="1">
      <alignment horizontal="center" vertical="center"/>
      <protection locked="0"/>
    </xf>
    <xf numFmtId="1" fontId="9" fillId="3" borderId="0" xfId="0" applyNumberFormat="1" applyFont="1" applyFill="1" applyAlignment="1" applyProtection="1">
      <alignment horizontal="center" vertical="center"/>
      <protection locked="0"/>
    </xf>
    <xf numFmtId="2" fontId="9" fillId="3" borderId="0" xfId="0" applyNumberFormat="1" applyFont="1" applyFill="1" applyAlignment="1" applyProtection="1">
      <alignment horizontal="center" vertical="center"/>
      <protection locked="0"/>
    </xf>
    <xf numFmtId="2" fontId="9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2" fontId="0" fillId="0" borderId="3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Font="1" applyFill="1" applyAlignment="1" applyProtection="1">
      <alignment horizontal="center" vertical="center"/>
      <protection locked="0"/>
    </xf>
    <xf numFmtId="164" fontId="6" fillId="2" borderId="0" xfId="0" applyNumberFormat="1" applyFont="1" applyFill="1" applyAlignment="1" applyProtection="1">
      <alignment horizontal="center" vertical="center"/>
      <protection locked="0"/>
    </xf>
    <xf numFmtId="164" fontId="9" fillId="3" borderId="0" xfId="0" applyNumberFormat="1" applyFont="1" applyFill="1" applyAlignment="1" applyProtection="1">
      <alignment horizontal="center" vertical="center"/>
      <protection locked="0"/>
    </xf>
    <xf numFmtId="2" fontId="0" fillId="0" borderId="3" xfId="0" applyNumberFormat="1" applyBorder="1" applyAlignment="1">
      <alignment horizontal="center" vertical="center" wrapText="1"/>
    </xf>
    <xf numFmtId="164" fontId="6" fillId="2" borderId="0" xfId="0" applyNumberFormat="1" applyFont="1" applyFill="1" applyAlignment="1">
      <alignment vertical="center"/>
    </xf>
    <xf numFmtId="164" fontId="9" fillId="3" borderId="0" xfId="0" applyNumberFormat="1" applyFont="1" applyFill="1" applyAlignment="1">
      <alignment vertical="center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 wrapText="1" shrinkToFit="1"/>
      <protection locked="0"/>
    </xf>
    <xf numFmtId="17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0" fillId="0" borderId="5" xfId="0" applyNumberFormat="1" applyBorder="1" applyAlignment="1" applyProtection="1">
      <alignment horizontal="center" vertical="center" wrapText="1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" fontId="6" fillId="2" borderId="0" xfId="0" applyNumberFormat="1" applyFont="1" applyFill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9" fillId="3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164" fontId="7" fillId="0" borderId="0" xfId="0" applyNumberFormat="1" applyFont="1" applyAlignment="1" applyProtection="1">
      <alignment horizontal="center" vertical="center" wrapText="1"/>
      <protection locked="0"/>
    </xf>
    <xf numFmtId="164" fontId="0" fillId="0" borderId="3" xfId="0" applyNumberFormat="1" applyBorder="1" applyAlignment="1">
      <alignment horizontal="center" vertical="center"/>
    </xf>
    <xf numFmtId="17" fontId="9" fillId="0" borderId="0" xfId="0" applyNumberFormat="1" applyFont="1" applyFill="1" applyBorder="1" applyAlignment="1" applyProtection="1">
      <alignment horizontal="center" vertical="center"/>
      <protection locked="0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0" xfId="1"/>
    <xf numFmtId="17" fontId="0" fillId="0" borderId="0" xfId="0" applyNumberFormat="1"/>
    <xf numFmtId="0" fontId="1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rganmz@cf.ac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1"/>
  <sheetViews>
    <sheetView tabSelected="1" workbookViewId="0">
      <selection activeCell="E29" sqref="E29"/>
    </sheetView>
  </sheetViews>
  <sheetFormatPr defaultRowHeight="15" x14ac:dyDescent="0.25"/>
  <cols>
    <col min="1" max="1" width="30.85546875" bestFit="1" customWidth="1"/>
  </cols>
  <sheetData>
    <row r="2" spans="1:2" x14ac:dyDescent="0.25">
      <c r="A2" t="s">
        <v>73</v>
      </c>
    </row>
    <row r="3" spans="1:2" x14ac:dyDescent="0.25">
      <c r="A3" t="s">
        <v>74</v>
      </c>
    </row>
    <row r="5" spans="1:2" x14ac:dyDescent="0.25">
      <c r="A5" t="s">
        <v>75</v>
      </c>
    </row>
    <row r="7" spans="1:2" x14ac:dyDescent="0.25">
      <c r="A7" s="77" t="s">
        <v>76</v>
      </c>
    </row>
    <row r="10" spans="1:2" x14ac:dyDescent="0.25">
      <c r="A10" s="79" t="s">
        <v>110</v>
      </c>
    </row>
    <row r="11" spans="1:2" x14ac:dyDescent="0.25">
      <c r="A11" t="s">
        <v>77</v>
      </c>
      <c r="B11" t="s">
        <v>46</v>
      </c>
    </row>
    <row r="12" spans="1:2" x14ac:dyDescent="0.25">
      <c r="A12" t="s">
        <v>78</v>
      </c>
      <c r="B12" t="s">
        <v>79</v>
      </c>
    </row>
    <row r="13" spans="1:2" x14ac:dyDescent="0.25">
      <c r="A13" t="s">
        <v>80</v>
      </c>
    </row>
    <row r="14" spans="1:2" x14ac:dyDescent="0.25">
      <c r="A14" t="s">
        <v>81</v>
      </c>
      <c r="B14" t="s">
        <v>82</v>
      </c>
    </row>
    <row r="15" spans="1:2" x14ac:dyDescent="0.25">
      <c r="A15" t="s">
        <v>83</v>
      </c>
      <c r="B15" s="78">
        <v>41699</v>
      </c>
    </row>
    <row r="16" spans="1:2" x14ac:dyDescent="0.25">
      <c r="A16" t="s">
        <v>84</v>
      </c>
      <c r="B16" t="s">
        <v>85</v>
      </c>
    </row>
    <row r="17" spans="1:2" x14ac:dyDescent="0.25">
      <c r="B17" t="s">
        <v>111</v>
      </c>
    </row>
    <row r="18" spans="1:2" x14ac:dyDescent="0.25">
      <c r="A18" t="s">
        <v>86</v>
      </c>
      <c r="B18" t="s">
        <v>87</v>
      </c>
    </row>
    <row r="19" spans="1:2" x14ac:dyDescent="0.25">
      <c r="A19" t="s">
        <v>88</v>
      </c>
      <c r="B19" t="s">
        <v>89</v>
      </c>
    </row>
    <row r="20" spans="1:2" x14ac:dyDescent="0.25">
      <c r="A20" t="s">
        <v>90</v>
      </c>
      <c r="B20" t="s">
        <v>91</v>
      </c>
    </row>
    <row r="21" spans="1:2" x14ac:dyDescent="0.25">
      <c r="A21" t="s">
        <v>92</v>
      </c>
      <c r="B21" t="s">
        <v>93</v>
      </c>
    </row>
    <row r="22" spans="1:2" x14ac:dyDescent="0.25">
      <c r="B22" t="s">
        <v>111</v>
      </c>
    </row>
    <row r="23" spans="1:2" x14ac:dyDescent="0.25">
      <c r="A23" t="s">
        <v>94</v>
      </c>
      <c r="B23" t="s">
        <v>95</v>
      </c>
    </row>
    <row r="24" spans="1:2" x14ac:dyDescent="0.25">
      <c r="A24" t="s">
        <v>96</v>
      </c>
      <c r="B24" t="s">
        <v>97</v>
      </c>
    </row>
    <row r="25" spans="1:2" x14ac:dyDescent="0.25">
      <c r="A25" t="s">
        <v>98</v>
      </c>
      <c r="B25" t="s">
        <v>99</v>
      </c>
    </row>
    <row r="26" spans="1:2" x14ac:dyDescent="0.25">
      <c r="A26" t="s">
        <v>100</v>
      </c>
    </row>
    <row r="27" spans="1:2" x14ac:dyDescent="0.25">
      <c r="A27" t="s">
        <v>101</v>
      </c>
    </row>
    <row r="28" spans="1:2" x14ac:dyDescent="0.25">
      <c r="A28" t="s">
        <v>102</v>
      </c>
      <c r="B28" t="s">
        <v>103</v>
      </c>
    </row>
    <row r="29" spans="1:2" x14ac:dyDescent="0.25">
      <c r="A29" t="s">
        <v>104</v>
      </c>
      <c r="B29" t="s">
        <v>105</v>
      </c>
    </row>
    <row r="30" spans="1:2" x14ac:dyDescent="0.25">
      <c r="A30" t="s">
        <v>106</v>
      </c>
      <c r="B30" t="s">
        <v>107</v>
      </c>
    </row>
    <row r="31" spans="1:2" x14ac:dyDescent="0.25">
      <c r="A31" t="s">
        <v>108</v>
      </c>
      <c r="B31" t="s">
        <v>109</v>
      </c>
    </row>
  </sheetData>
  <hyperlinks>
    <hyperlink ref="A7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5"/>
  <sheetViews>
    <sheetView workbookViewId="0">
      <pane xSplit="3" ySplit="3" topLeftCell="H4" activePane="bottomRight" state="frozen"/>
      <selection pane="topRight" activeCell="D1" sqref="D1"/>
      <selection pane="bottomLeft" activeCell="A4" sqref="A4"/>
      <selection pane="bottomRight" activeCell="A27" sqref="A27"/>
    </sheetView>
  </sheetViews>
  <sheetFormatPr defaultRowHeight="15" x14ac:dyDescent="0.25"/>
  <cols>
    <col min="1" max="1" width="11.28515625" bestFit="1" customWidth="1"/>
    <col min="2" max="2" width="35.28515625" customWidth="1"/>
    <col min="3" max="3" width="32.42578125" bestFit="1" customWidth="1"/>
    <col min="4" max="7" width="10.7109375" style="3" hidden="1" customWidth="1"/>
    <col min="8" max="8" width="10.42578125" style="2" customWidth="1"/>
    <col min="9" max="9" width="9.28515625" style="1" bestFit="1" customWidth="1"/>
    <col min="10" max="10" width="9.28515625" style="1" customWidth="1"/>
    <col min="11" max="12" width="9.28515625" style="1" bestFit="1" customWidth="1"/>
    <col min="13" max="32" width="9.28515625" style="1" customWidth="1"/>
    <col min="33" max="35" width="9.5703125" style="45" customWidth="1"/>
    <col min="36" max="39" width="12.7109375" style="1" customWidth="1"/>
    <col min="40" max="40" width="9.28515625" style="1" customWidth="1"/>
    <col min="41" max="42" width="8.7109375" style="1" customWidth="1"/>
    <col min="43" max="43" width="9.5703125" style="45" customWidth="1"/>
    <col min="44" max="45" width="9.5703125" style="1" customWidth="1"/>
    <col min="46" max="46" width="9.5703125" style="2" customWidth="1"/>
    <col min="47" max="47" width="9.28515625" style="1" customWidth="1"/>
    <col min="48" max="48" width="9.28515625" style="3" customWidth="1"/>
    <col min="49" max="49" width="9.140625" style="3" customWidth="1"/>
    <col min="50" max="50" width="11.42578125" customWidth="1"/>
    <col min="51" max="52" width="8.7109375" customWidth="1"/>
    <col min="53" max="53" width="13.140625" customWidth="1"/>
    <col min="54" max="55" width="8.7109375" customWidth="1"/>
    <col min="56" max="56" width="14.42578125" customWidth="1"/>
    <col min="57" max="58" width="8.7109375" customWidth="1"/>
    <col min="59" max="59" width="17.42578125" customWidth="1"/>
    <col min="60" max="61" width="8.7109375" customWidth="1"/>
  </cols>
  <sheetData>
    <row r="1" spans="1:61" ht="36.75" customHeight="1" x14ac:dyDescent="0.35">
      <c r="A1" s="70" t="s">
        <v>46</v>
      </c>
      <c r="B1" s="71"/>
      <c r="C1" s="4"/>
      <c r="D1" s="4"/>
      <c r="E1" s="4"/>
      <c r="F1" s="4"/>
      <c r="G1" s="5"/>
      <c r="H1" s="5"/>
      <c r="I1" s="5"/>
      <c r="J1" s="5"/>
    </row>
    <row r="2" spans="1:61" ht="15.75" x14ac:dyDescent="0.25">
      <c r="AG2" s="74" t="s">
        <v>59</v>
      </c>
      <c r="AH2" s="75"/>
      <c r="AI2" s="75"/>
      <c r="AJ2" s="75"/>
      <c r="AK2" s="75"/>
      <c r="AL2" s="75"/>
      <c r="AM2" s="75"/>
      <c r="AN2" s="75"/>
      <c r="AO2" s="75"/>
      <c r="AP2" s="76"/>
      <c r="AQ2" s="72" t="s">
        <v>63</v>
      </c>
      <c r="AR2" s="73"/>
      <c r="AS2" s="73"/>
      <c r="AT2" s="73"/>
      <c r="AU2" s="73"/>
      <c r="AV2" s="73"/>
      <c r="AW2" s="73"/>
    </row>
    <row r="3" spans="1:61" s="11" customFormat="1" ht="44.25" customHeight="1" x14ac:dyDescent="0.25">
      <c r="A3" s="54" t="s">
        <v>0</v>
      </c>
      <c r="B3" s="55" t="s">
        <v>1</v>
      </c>
      <c r="C3" s="54" t="s">
        <v>2</v>
      </c>
      <c r="D3" s="56" t="s">
        <v>3</v>
      </c>
      <c r="E3" s="56" t="s">
        <v>4</v>
      </c>
      <c r="F3" s="57" t="s">
        <v>5</v>
      </c>
      <c r="G3" s="57" t="s">
        <v>6</v>
      </c>
      <c r="H3" s="58" t="s">
        <v>7</v>
      </c>
      <c r="I3" s="59" t="s">
        <v>8</v>
      </c>
      <c r="J3" s="59" t="s">
        <v>65</v>
      </c>
      <c r="K3" s="59" t="s">
        <v>66</v>
      </c>
      <c r="L3" s="59" t="s">
        <v>50</v>
      </c>
      <c r="M3" s="59" t="s">
        <v>9</v>
      </c>
      <c r="N3" s="59" t="s">
        <v>10</v>
      </c>
      <c r="O3" s="59" t="s">
        <v>51</v>
      </c>
      <c r="P3" s="59" t="s">
        <v>9</v>
      </c>
      <c r="Q3" s="59" t="s">
        <v>10</v>
      </c>
      <c r="R3" s="59" t="s">
        <v>52</v>
      </c>
      <c r="S3" s="59" t="s">
        <v>9</v>
      </c>
      <c r="T3" s="59" t="s">
        <v>10</v>
      </c>
      <c r="U3" s="59" t="s">
        <v>53</v>
      </c>
      <c r="V3" s="59" t="s">
        <v>9</v>
      </c>
      <c r="W3" s="59" t="s">
        <v>10</v>
      </c>
      <c r="X3" s="59" t="s">
        <v>11</v>
      </c>
      <c r="Y3" s="59" t="s">
        <v>9</v>
      </c>
      <c r="Z3" s="59" t="s">
        <v>10</v>
      </c>
      <c r="AA3" s="59" t="s">
        <v>68</v>
      </c>
      <c r="AB3" s="59" t="s">
        <v>9</v>
      </c>
      <c r="AC3" s="59" t="s">
        <v>10</v>
      </c>
      <c r="AD3" s="59" t="s">
        <v>69</v>
      </c>
      <c r="AE3" s="59" t="s">
        <v>9</v>
      </c>
      <c r="AF3" s="59" t="s">
        <v>10</v>
      </c>
      <c r="AG3" s="46" t="s">
        <v>57</v>
      </c>
      <c r="AH3" s="65" t="s">
        <v>9</v>
      </c>
      <c r="AI3" s="65" t="s">
        <v>10</v>
      </c>
      <c r="AJ3" s="10" t="s">
        <v>58</v>
      </c>
      <c r="AK3" s="9" t="s">
        <v>60</v>
      </c>
      <c r="AL3" s="10" t="s">
        <v>9</v>
      </c>
      <c r="AM3" s="10" t="s">
        <v>10</v>
      </c>
      <c r="AN3" s="9" t="s">
        <v>64</v>
      </c>
      <c r="AO3" s="10" t="s">
        <v>9</v>
      </c>
      <c r="AP3" s="10" t="s">
        <v>10</v>
      </c>
      <c r="AQ3" s="46" t="s">
        <v>61</v>
      </c>
      <c r="AR3" s="65" t="s">
        <v>9</v>
      </c>
      <c r="AS3" s="65" t="s">
        <v>10</v>
      </c>
      <c r="AT3" s="8" t="s">
        <v>62</v>
      </c>
      <c r="AU3" s="9" t="s">
        <v>64</v>
      </c>
      <c r="AV3" s="10" t="s">
        <v>9</v>
      </c>
      <c r="AW3" s="10" t="s">
        <v>10</v>
      </c>
      <c r="AX3" s="51" t="s">
        <v>67</v>
      </c>
      <c r="AY3" s="66" t="s">
        <v>9</v>
      </c>
      <c r="AZ3" s="66" t="s">
        <v>10</v>
      </c>
      <c r="BA3" s="51" t="s">
        <v>54</v>
      </c>
      <c r="BB3" s="66" t="s">
        <v>9</v>
      </c>
      <c r="BC3" s="66" t="s">
        <v>10</v>
      </c>
      <c r="BD3" s="42" t="s">
        <v>55</v>
      </c>
      <c r="BE3" s="66" t="s">
        <v>9</v>
      </c>
      <c r="BF3" s="66" t="s">
        <v>10</v>
      </c>
      <c r="BG3" s="51" t="s">
        <v>56</v>
      </c>
      <c r="BH3" s="66" t="s">
        <v>9</v>
      </c>
      <c r="BI3" s="66" t="s">
        <v>10</v>
      </c>
    </row>
    <row r="4" spans="1:61" ht="18" customHeight="1" x14ac:dyDescent="0.25">
      <c r="A4" s="17" t="s">
        <v>19</v>
      </c>
      <c r="B4" s="18" t="s">
        <v>20</v>
      </c>
      <c r="C4" s="17" t="s">
        <v>21</v>
      </c>
      <c r="D4" s="20"/>
      <c r="E4" s="20"/>
      <c r="F4" s="21"/>
      <c r="G4" s="19"/>
      <c r="H4" s="21">
        <v>252</v>
      </c>
      <c r="I4" s="22">
        <v>12.08253968253972</v>
      </c>
      <c r="J4" s="22">
        <v>12.043895203006462</v>
      </c>
      <c r="K4" s="22">
        <v>12.121184162072977</v>
      </c>
      <c r="L4" s="22">
        <v>0.36111111111111233</v>
      </c>
      <c r="M4" s="22">
        <v>0.25508590140403986</v>
      </c>
      <c r="N4" s="22">
        <v>0.46713632081818479</v>
      </c>
      <c r="O4" s="22">
        <v>7.1428571428571688E-2</v>
      </c>
      <c r="P4" s="16">
        <v>2.2813379300800372E-2</v>
      </c>
      <c r="Q4" s="16">
        <v>0.120043763556343</v>
      </c>
      <c r="R4" s="22">
        <v>0.33333333333333454</v>
      </c>
      <c r="S4" s="22">
        <v>0.23957332720823007</v>
      </c>
      <c r="T4" s="22">
        <v>0.42709333945843897</v>
      </c>
      <c r="U4" s="22">
        <v>0.76587301587301815</v>
      </c>
      <c r="V4" s="22">
        <v>0.60782209387460373</v>
      </c>
      <c r="W4" s="22">
        <v>0.92392393787143257</v>
      </c>
      <c r="X4" s="22">
        <v>22.984126984127048</v>
      </c>
      <c r="Y4" s="22">
        <v>22.479217737198926</v>
      </c>
      <c r="Z4" s="22">
        <v>23.48903623105517</v>
      </c>
      <c r="AA4" s="22">
        <v>0.40476190476190604</v>
      </c>
      <c r="AB4" s="22">
        <v>0.27811976914140357</v>
      </c>
      <c r="AC4" s="22">
        <v>0.53140404038240852</v>
      </c>
      <c r="AD4" s="48">
        <v>17.460317460317523</v>
      </c>
      <c r="AE4" s="48">
        <v>13.271455000557012</v>
      </c>
      <c r="AF4" s="48">
        <v>22.626381785954763</v>
      </c>
      <c r="AG4" s="48">
        <v>39.285714285714398</v>
      </c>
      <c r="AH4" s="48">
        <v>33.459858741807643</v>
      </c>
      <c r="AI4" s="48">
        <v>45.433331419604947</v>
      </c>
      <c r="AJ4" s="21">
        <v>99</v>
      </c>
      <c r="AK4" s="22">
        <v>1.9494949494949494</v>
      </c>
      <c r="AL4" s="22">
        <v>1.6801956951879693</v>
      </c>
      <c r="AM4" s="22">
        <v>2.2187942038019295</v>
      </c>
      <c r="AN4" s="22">
        <v>0.91919191919191956</v>
      </c>
      <c r="AO4" s="22">
        <v>0.68787824950340304</v>
      </c>
      <c r="AP4" s="22">
        <v>1.1505055888804361</v>
      </c>
      <c r="AQ4" s="48">
        <v>23.015873015873112</v>
      </c>
      <c r="AR4" s="48">
        <v>18.247123333790245</v>
      </c>
      <c r="AS4" s="48">
        <v>28.594985220878144</v>
      </c>
      <c r="AT4" s="21">
        <v>58</v>
      </c>
      <c r="AU4" s="22">
        <v>1.5689655172413781</v>
      </c>
      <c r="AV4" s="22">
        <v>1.2719073034367869</v>
      </c>
      <c r="AW4" s="1">
        <v>1.8660237310459693</v>
      </c>
      <c r="AX4" s="43">
        <v>9.1269841269841603</v>
      </c>
      <c r="AY4" s="43">
        <v>6.1587453886320702</v>
      </c>
      <c r="AZ4" s="43">
        <v>13.322683745644829</v>
      </c>
      <c r="BA4" s="60">
        <f>(R4/U4)*100</f>
        <v>43.523316062176193</v>
      </c>
      <c r="BB4" s="60">
        <v>37.544511800082425</v>
      </c>
      <c r="BC4" s="60">
        <v>49.696622148957921</v>
      </c>
      <c r="BD4" s="60">
        <f>(R4/(R4+L4)*100)</f>
        <v>48.000000000000007</v>
      </c>
      <c r="BE4" s="60">
        <v>41.907965101428836</v>
      </c>
      <c r="BF4" s="60">
        <v>54.152097062034819</v>
      </c>
      <c r="BG4" s="60">
        <f>((R4+O4)/U4)*100</f>
        <v>52.849740932642518</v>
      </c>
      <c r="BH4" s="60">
        <v>46.689864490885391</v>
      </c>
      <c r="BI4" s="60">
        <v>58.924036571536945</v>
      </c>
    </row>
    <row r="5" spans="1:61" ht="18" customHeight="1" x14ac:dyDescent="0.25">
      <c r="A5" s="17" t="s">
        <v>19</v>
      </c>
      <c r="B5" s="18" t="s">
        <v>20</v>
      </c>
      <c r="C5" s="17" t="s">
        <v>22</v>
      </c>
      <c r="D5" s="20"/>
      <c r="E5" s="20"/>
      <c r="F5" s="21"/>
      <c r="G5" s="19"/>
      <c r="H5" s="21">
        <v>283</v>
      </c>
      <c r="I5" s="22">
        <v>12.038621908127187</v>
      </c>
      <c r="J5" s="22">
        <v>12.003453610227966</v>
      </c>
      <c r="K5" s="22">
        <v>12.073790206026407</v>
      </c>
      <c r="L5" s="22">
        <v>0.47703180212014018</v>
      </c>
      <c r="M5" s="22">
        <v>0.34576188830101906</v>
      </c>
      <c r="N5" s="22">
        <v>0.6083017159392613</v>
      </c>
      <c r="O5" s="22">
        <v>0.12720848056537087</v>
      </c>
      <c r="P5" s="16">
        <v>5.6515318836531353E-2</v>
      </c>
      <c r="Q5" s="16">
        <v>0.19790164229421039</v>
      </c>
      <c r="R5" s="22">
        <v>0.25795053003533541</v>
      </c>
      <c r="S5" s="22">
        <v>0.19049314695888631</v>
      </c>
      <c r="T5" s="22">
        <v>0.32540791311178452</v>
      </c>
      <c r="U5" s="22">
        <v>0.86219081272084663</v>
      </c>
      <c r="V5" s="22">
        <v>0.6823078328604919</v>
      </c>
      <c r="W5" s="22">
        <v>1.0420737925812014</v>
      </c>
      <c r="X5" s="22">
        <v>22.862190812720801</v>
      </c>
      <c r="Y5" s="22">
        <v>22.348931184333729</v>
      </c>
      <c r="Z5" s="22">
        <v>23.375450441107873</v>
      </c>
      <c r="AA5" s="22">
        <v>0.29328621908127173</v>
      </c>
      <c r="AB5" s="22">
        <v>0.19933713501214009</v>
      </c>
      <c r="AC5" s="22">
        <v>0.38723530315040333</v>
      </c>
      <c r="AD5" s="48">
        <v>14.840989399293278</v>
      </c>
      <c r="AE5" s="48">
        <v>11.170841450557106</v>
      </c>
      <c r="AF5" s="48">
        <v>19.452889556381901</v>
      </c>
      <c r="AG5" s="48">
        <v>37.809187279151821</v>
      </c>
      <c r="AH5" s="48">
        <v>32.358351001773812</v>
      </c>
      <c r="AI5" s="48">
        <v>43.586560754400793</v>
      </c>
      <c r="AJ5" s="21">
        <v>107</v>
      </c>
      <c r="AK5" s="22">
        <v>2.2803738317757047</v>
      </c>
      <c r="AL5" s="22">
        <v>1.94760804259252</v>
      </c>
      <c r="AM5" s="22">
        <v>2.6131396209588895</v>
      </c>
      <c r="AN5" s="22">
        <v>1.2616822429906551</v>
      </c>
      <c r="AO5" s="22">
        <v>0.96879825409664855</v>
      </c>
      <c r="AP5" s="22">
        <v>1.5545662318846616</v>
      </c>
      <c r="AQ5" s="48">
        <v>26.501766784452261</v>
      </c>
      <c r="AR5" s="48">
        <v>21.699257321910785</v>
      </c>
      <c r="AS5" s="48">
        <v>31.933688526947897</v>
      </c>
      <c r="AT5" s="21">
        <v>75</v>
      </c>
      <c r="AU5" s="22">
        <v>1.799999999999998</v>
      </c>
      <c r="AV5" s="22">
        <v>1.4463920362887717</v>
      </c>
      <c r="AW5" s="1">
        <v>2.1536079637112246</v>
      </c>
      <c r="AX5" s="43">
        <v>11.660777385159005</v>
      </c>
      <c r="AY5" s="43">
        <v>8.4246343138770854</v>
      </c>
      <c r="AZ5" s="43">
        <v>15.923856281629279</v>
      </c>
      <c r="BA5" s="60">
        <f t="shared" ref="BA5:BA36" si="0">(R5/U5)*100</f>
        <v>29.918032786885263</v>
      </c>
      <c r="BB5" s="60">
        <v>24.881033779094029</v>
      </c>
      <c r="BC5" s="60">
        <v>35.49293763013344</v>
      </c>
      <c r="BD5" s="60">
        <f t="shared" ref="BD5:BD36" si="1">(R5/(R5+L5)*100)</f>
        <v>35.096153846153875</v>
      </c>
      <c r="BE5" s="60">
        <v>29.768834781183291</v>
      </c>
      <c r="BF5" s="60">
        <v>40.822680106905111</v>
      </c>
      <c r="BG5" s="60">
        <f t="shared" ref="BG5:BG36" si="2">((R5+O5)/U5)*100</f>
        <v>44.672131147541009</v>
      </c>
      <c r="BH5" s="60">
        <v>38.989633724850151</v>
      </c>
      <c r="BI5" s="60">
        <v>50.497338281679646</v>
      </c>
    </row>
    <row r="6" spans="1:61" ht="18" customHeight="1" x14ac:dyDescent="0.25">
      <c r="A6" s="17" t="s">
        <v>19</v>
      </c>
      <c r="B6" s="18" t="s">
        <v>20</v>
      </c>
      <c r="C6" s="17" t="s">
        <v>23</v>
      </c>
      <c r="D6" s="20"/>
      <c r="E6" s="20"/>
      <c r="F6" s="21"/>
      <c r="G6" s="19"/>
      <c r="H6" s="21">
        <v>398</v>
      </c>
      <c r="I6" s="22">
        <v>12.043190954773769</v>
      </c>
      <c r="J6" s="22">
        <v>12.012461496727306</v>
      </c>
      <c r="K6" s="22">
        <v>12.073920412820231</v>
      </c>
      <c r="L6" s="22">
        <v>0.36180904522612828</v>
      </c>
      <c r="M6" s="22">
        <v>0.26847128465750802</v>
      </c>
      <c r="N6" s="22">
        <v>0.45514680579474853</v>
      </c>
      <c r="O6" s="22">
        <v>0.14070351758793861</v>
      </c>
      <c r="P6" s="16">
        <v>8.2301502619416267E-2</v>
      </c>
      <c r="Q6" s="16">
        <v>0.19910553255646096</v>
      </c>
      <c r="R6" s="22">
        <v>0.35678391959798772</v>
      </c>
      <c r="S6" s="22">
        <v>0.27887809627763815</v>
      </c>
      <c r="T6" s="22">
        <v>0.43468974291833729</v>
      </c>
      <c r="U6" s="22">
        <v>0.85929648241205547</v>
      </c>
      <c r="V6" s="22">
        <v>0.71991306979209146</v>
      </c>
      <c r="W6" s="22">
        <v>0.99867989503201948</v>
      </c>
      <c r="X6" s="22">
        <v>22.917085427135504</v>
      </c>
      <c r="Y6" s="22">
        <v>22.492202365638082</v>
      </c>
      <c r="Z6" s="22">
        <v>23.341968488632926</v>
      </c>
      <c r="AA6" s="22">
        <v>0.57537688442210688</v>
      </c>
      <c r="AB6" s="22">
        <v>0.44491322418050677</v>
      </c>
      <c r="AC6" s="22">
        <v>0.70584054466370705</v>
      </c>
      <c r="AD6" s="48">
        <v>22.361809045225957</v>
      </c>
      <c r="AE6" s="48">
        <v>18.543482195576239</v>
      </c>
      <c r="AF6" s="48">
        <v>26.70857732240265</v>
      </c>
      <c r="AG6" s="48">
        <v>37.688442211055126</v>
      </c>
      <c r="AH6" s="48">
        <v>33.066439292206127</v>
      </c>
      <c r="AI6" s="48">
        <v>42.545841765802514</v>
      </c>
      <c r="AJ6" s="21">
        <v>150</v>
      </c>
      <c r="AK6" s="22">
        <v>2.2799999999999963</v>
      </c>
      <c r="AL6" s="22">
        <v>2.0479676810493301</v>
      </c>
      <c r="AM6" s="22">
        <v>2.5120323189506624</v>
      </c>
      <c r="AN6" s="22">
        <v>0.95999999999999752</v>
      </c>
      <c r="AO6" s="22">
        <v>0.74353036830948938</v>
      </c>
      <c r="AP6" s="22">
        <v>1.1764696316905057</v>
      </c>
      <c r="AQ6" s="48">
        <v>19.597989949748591</v>
      </c>
      <c r="AR6" s="48">
        <v>15.99654937030707</v>
      </c>
      <c r="AS6" s="48">
        <v>23.780716099469775</v>
      </c>
      <c r="AT6" s="21">
        <v>78</v>
      </c>
      <c r="AU6" s="22">
        <v>1.8461538461538483</v>
      </c>
      <c r="AV6" s="22">
        <v>1.5415694157324722</v>
      </c>
      <c r="AW6" s="1">
        <v>2.1507382765752245</v>
      </c>
      <c r="AX6" s="43">
        <v>10.804020100502427</v>
      </c>
      <c r="AY6" s="43">
        <v>8.1204442597121691</v>
      </c>
      <c r="AZ6" s="43">
        <v>14.237021965785472</v>
      </c>
      <c r="BA6" s="60">
        <f t="shared" si="0"/>
        <v>41.520467836257282</v>
      </c>
      <c r="BB6" s="60">
        <v>36.782906781524211</v>
      </c>
      <c r="BC6" s="60">
        <v>46.420157305570811</v>
      </c>
      <c r="BD6" s="60">
        <f t="shared" si="1"/>
        <v>49.650349650349654</v>
      </c>
      <c r="BE6" s="60">
        <v>44.765051696504095</v>
      </c>
      <c r="BF6" s="60">
        <v>54.542332908968127</v>
      </c>
      <c r="BG6" s="60">
        <f t="shared" si="2"/>
        <v>57.89473684210521</v>
      </c>
      <c r="BH6" s="60">
        <v>52.991239157247996</v>
      </c>
      <c r="BI6" s="60">
        <v>62.647287382353042</v>
      </c>
    </row>
    <row r="7" spans="1:61" ht="18" customHeight="1" x14ac:dyDescent="0.25">
      <c r="A7" s="12" t="s">
        <v>12</v>
      </c>
      <c r="B7" s="12" t="s">
        <v>13</v>
      </c>
      <c r="C7" s="12" t="s">
        <v>14</v>
      </c>
      <c r="D7" s="14"/>
      <c r="E7" s="14"/>
      <c r="F7" s="15"/>
      <c r="G7" s="13"/>
      <c r="H7" s="15">
        <v>104</v>
      </c>
      <c r="I7" s="16">
        <v>12.119711538461562</v>
      </c>
      <c r="J7" s="16">
        <v>12.054738548680069</v>
      </c>
      <c r="K7" s="16">
        <v>12.184684528243055</v>
      </c>
      <c r="L7" s="16">
        <v>1.0288461538461557</v>
      </c>
      <c r="M7" s="16">
        <v>0.73933706317704295</v>
      </c>
      <c r="N7" s="16">
        <v>1.3183552445152684</v>
      </c>
      <c r="O7" s="16">
        <v>4.8076923076923163E-2</v>
      </c>
      <c r="P7" s="16">
        <v>-9.057388555458519E-3</v>
      </c>
      <c r="Q7" s="16">
        <v>0.10521123470930485</v>
      </c>
      <c r="R7" s="16">
        <v>0.34615384615384687</v>
      </c>
      <c r="S7" s="16">
        <v>0.18287712197200368</v>
      </c>
      <c r="T7" s="16">
        <v>0.50943057033569006</v>
      </c>
      <c r="U7" s="16">
        <v>1.4230769230769251</v>
      </c>
      <c r="V7" s="16">
        <v>1.0946852019371218</v>
      </c>
      <c r="W7" s="16">
        <v>1.7514686442167284</v>
      </c>
      <c r="X7" s="16">
        <v>22.653846153846199</v>
      </c>
      <c r="Y7" s="16">
        <v>21.867911772582929</v>
      </c>
      <c r="Z7" s="16">
        <v>23.43978053510947</v>
      </c>
      <c r="AA7" s="16">
        <v>0.79807692307692468</v>
      </c>
      <c r="AB7" s="16">
        <v>0.54878975567555199</v>
      </c>
      <c r="AC7" s="16">
        <v>1.0473640904782973</v>
      </c>
      <c r="AD7" s="47">
        <v>35.576923076923151</v>
      </c>
      <c r="AE7" s="47">
        <v>27.040289841818581</v>
      </c>
      <c r="AF7" s="47">
        <v>45.141131798810044</v>
      </c>
      <c r="AG7" s="47">
        <v>57.692307692307807</v>
      </c>
      <c r="AH7" s="47">
        <v>48.089633743915947</v>
      </c>
      <c r="AI7" s="47">
        <v>66.746941381082422</v>
      </c>
      <c r="AJ7" s="15">
        <v>60</v>
      </c>
      <c r="AK7" s="16">
        <v>2.4666666666666655</v>
      </c>
      <c r="AL7" s="16">
        <v>2.0707737061522642</v>
      </c>
      <c r="AM7" s="16">
        <v>2.8625596271810667</v>
      </c>
      <c r="AN7" s="16">
        <v>1.7833333333333328</v>
      </c>
      <c r="AO7" s="16">
        <v>1.3740955856609549</v>
      </c>
      <c r="AP7" s="16">
        <v>2.1925710810057106</v>
      </c>
      <c r="AQ7" s="47">
        <v>44.230769230769319</v>
      </c>
      <c r="AR7" s="47">
        <v>35.060084958454055</v>
      </c>
      <c r="AS7" s="47">
        <v>53.812483697797511</v>
      </c>
      <c r="AT7" s="15">
        <v>46</v>
      </c>
      <c r="AU7" s="16">
        <v>2.3260869565217388</v>
      </c>
      <c r="AV7" s="16">
        <v>1.9079064309634888</v>
      </c>
      <c r="AW7" s="1">
        <v>2.7442674820799891</v>
      </c>
      <c r="AX7" s="43">
        <v>24.038461538461586</v>
      </c>
      <c r="AY7" s="43">
        <v>16.845266546271066</v>
      </c>
      <c r="AZ7" s="43">
        <v>33.081292406860285</v>
      </c>
      <c r="BA7" s="60">
        <f t="shared" si="0"/>
        <v>24.324324324324341</v>
      </c>
      <c r="BB7" s="60">
        <v>17.089773016457737</v>
      </c>
      <c r="BC7" s="60">
        <v>33.388145147399833</v>
      </c>
      <c r="BD7" s="60">
        <f t="shared" si="1"/>
        <v>25.174825174825177</v>
      </c>
      <c r="BE7" s="60">
        <v>17.819942178766286</v>
      </c>
      <c r="BF7" s="60">
        <v>34.298383554194245</v>
      </c>
      <c r="BG7" s="60">
        <f t="shared" si="2"/>
        <v>27.70270270270272</v>
      </c>
      <c r="BH7" s="60">
        <v>20.01306726105939</v>
      </c>
      <c r="BI7" s="60">
        <v>36.980914302290614</v>
      </c>
    </row>
    <row r="8" spans="1:61" ht="18" customHeight="1" x14ac:dyDescent="0.25">
      <c r="A8" s="12" t="s">
        <v>12</v>
      </c>
      <c r="B8" s="12" t="s">
        <v>13</v>
      </c>
      <c r="C8" s="12" t="s">
        <v>15</v>
      </c>
      <c r="D8" s="14"/>
      <c r="E8" s="14"/>
      <c r="F8" s="15"/>
      <c r="G8" s="13"/>
      <c r="H8" s="15">
        <v>270</v>
      </c>
      <c r="I8" s="16">
        <v>11.942555555555556</v>
      </c>
      <c r="J8" s="16">
        <v>11.902709973109287</v>
      </c>
      <c r="K8" s="16">
        <v>11.982401138001824</v>
      </c>
      <c r="L8" s="16">
        <v>0.7148148148148149</v>
      </c>
      <c r="M8" s="16">
        <v>0.56720573940535168</v>
      </c>
      <c r="N8" s="16">
        <v>0.86242389022427812</v>
      </c>
      <c r="O8" s="16">
        <v>0.12962962962962962</v>
      </c>
      <c r="P8" s="16">
        <v>5.9620524209421627E-2</v>
      </c>
      <c r="Q8" s="16">
        <v>0.19963873504983762</v>
      </c>
      <c r="R8" s="16">
        <v>0.27037037037037037</v>
      </c>
      <c r="S8" s="16">
        <v>0.17848888219238979</v>
      </c>
      <c r="T8" s="16">
        <v>0.36225185854835096</v>
      </c>
      <c r="U8" s="16">
        <v>1.1148148148148149</v>
      </c>
      <c r="V8" s="16">
        <v>0.92503657362041081</v>
      </c>
      <c r="W8" s="16">
        <v>1.3045930560092192</v>
      </c>
      <c r="X8" s="16">
        <v>22.222222222222189</v>
      </c>
      <c r="Y8" s="16">
        <v>21.662005677421785</v>
      </c>
      <c r="Z8" s="16">
        <v>22.782438767022594</v>
      </c>
      <c r="AA8" s="16">
        <v>0.46666666666666667</v>
      </c>
      <c r="AB8" s="16">
        <v>0.35312574626718235</v>
      </c>
      <c r="AC8" s="16">
        <v>0.58020758706615094</v>
      </c>
      <c r="AD8" s="47">
        <v>25.185185185185187</v>
      </c>
      <c r="AE8" s="47">
        <v>20.38023154990422</v>
      </c>
      <c r="AF8" s="47">
        <v>30.686370456511181</v>
      </c>
      <c r="AG8" s="47">
        <v>45.185185185185183</v>
      </c>
      <c r="AH8" s="47">
        <v>39.357756250658639</v>
      </c>
      <c r="AI8" s="47">
        <v>51.147703840138391</v>
      </c>
      <c r="AJ8" s="15">
        <v>122</v>
      </c>
      <c r="AK8" s="16">
        <v>2.4672131147540983</v>
      </c>
      <c r="AL8" s="16">
        <v>2.2003342412951672</v>
      </c>
      <c r="AM8" s="16">
        <v>2.7340919882130295</v>
      </c>
      <c r="AN8" s="16">
        <v>1.5819672131147542</v>
      </c>
      <c r="AO8" s="16">
        <v>1.3295344562277547</v>
      </c>
      <c r="AP8" s="16">
        <v>1.8343999700017537</v>
      </c>
      <c r="AQ8" s="47">
        <v>33.703703703703702</v>
      </c>
      <c r="AR8" s="47">
        <v>28.328917881933137</v>
      </c>
      <c r="AS8" s="47">
        <v>39.535716271533694</v>
      </c>
      <c r="AT8" s="15">
        <v>91</v>
      </c>
      <c r="AU8" s="16">
        <v>2.1208791208791209</v>
      </c>
      <c r="AV8" s="16">
        <v>1.8640869703778056</v>
      </c>
      <c r="AW8" s="1">
        <v>2.3776712713804362</v>
      </c>
      <c r="AX8" s="43">
        <v>17.777777777777779</v>
      </c>
      <c r="AY8" s="43">
        <v>13.678956229108314</v>
      </c>
      <c r="AZ8" s="43">
        <v>22.780661301610181</v>
      </c>
      <c r="BA8" s="60">
        <f t="shared" si="0"/>
        <v>24.252491694352159</v>
      </c>
      <c r="BB8" s="60">
        <v>19.524307667921608</v>
      </c>
      <c r="BC8" s="60">
        <v>29.703076027434271</v>
      </c>
      <c r="BD8" s="60">
        <f t="shared" si="1"/>
        <v>27.443609022556387</v>
      </c>
      <c r="BE8" s="60">
        <v>22.465337145171095</v>
      </c>
      <c r="BF8" s="60">
        <v>33.054747722067667</v>
      </c>
      <c r="BG8" s="60">
        <f t="shared" si="2"/>
        <v>35.880398671096344</v>
      </c>
      <c r="BH8" s="60">
        <v>30.393950772816137</v>
      </c>
      <c r="BI8" s="60">
        <v>41.763001576249984</v>
      </c>
    </row>
    <row r="9" spans="1:61" ht="18" customHeight="1" x14ac:dyDescent="0.25">
      <c r="A9" s="12" t="s">
        <v>12</v>
      </c>
      <c r="B9" s="12" t="s">
        <v>13</v>
      </c>
      <c r="C9" s="12" t="s">
        <v>16</v>
      </c>
      <c r="D9" s="14"/>
      <c r="E9" s="14"/>
      <c r="F9" s="15"/>
      <c r="G9" s="13"/>
      <c r="H9" s="15">
        <v>105</v>
      </c>
      <c r="I9" s="16">
        <v>12.018761904761881</v>
      </c>
      <c r="J9" s="16">
        <v>11.956926497427894</v>
      </c>
      <c r="K9" s="16">
        <v>12.080597312095868</v>
      </c>
      <c r="L9" s="16">
        <v>0.15238095238095201</v>
      </c>
      <c r="M9" s="16">
        <v>7.2568432290755269E-2</v>
      </c>
      <c r="N9" s="16">
        <v>0.23219347247114874</v>
      </c>
      <c r="O9" s="16">
        <v>6.6666666666666499E-2</v>
      </c>
      <c r="P9" s="16">
        <v>-1.5323540458107909E-2</v>
      </c>
      <c r="Q9" s="16">
        <v>0.14865687379144091</v>
      </c>
      <c r="R9" s="16">
        <v>0.38095238095238004</v>
      </c>
      <c r="S9" s="16">
        <v>0.21193034824742471</v>
      </c>
      <c r="T9" s="16">
        <v>0.54997441365733535</v>
      </c>
      <c r="U9" s="16">
        <v>0.59999999999999865</v>
      </c>
      <c r="V9" s="16">
        <v>0.36427014028287297</v>
      </c>
      <c r="W9" s="16">
        <v>0.83572985971712432</v>
      </c>
      <c r="X9" s="16">
        <v>22.552380952380886</v>
      </c>
      <c r="Y9" s="16">
        <v>21.694721039926488</v>
      </c>
      <c r="Z9" s="16">
        <v>23.410040864835285</v>
      </c>
      <c r="AA9" s="16">
        <v>0.54285714285714148</v>
      </c>
      <c r="AB9" s="16">
        <v>0.31908055072899438</v>
      </c>
      <c r="AC9" s="16">
        <v>0.76663373498528853</v>
      </c>
      <c r="AD9" s="47">
        <v>24.761904761904699</v>
      </c>
      <c r="AE9" s="47">
        <v>17.494869705401452</v>
      </c>
      <c r="AF9" s="47">
        <v>33.810513530420025</v>
      </c>
      <c r="AG9" s="47">
        <v>28.571428571428502</v>
      </c>
      <c r="AH9" s="47">
        <v>20.80699915110301</v>
      </c>
      <c r="AI9" s="47">
        <v>37.848514917047268</v>
      </c>
      <c r="AJ9" s="15">
        <v>30</v>
      </c>
      <c r="AK9" s="16">
        <v>2.1000000000000005</v>
      </c>
      <c r="AL9" s="16">
        <v>1.5609426015652497</v>
      </c>
      <c r="AM9" s="16">
        <v>2.6390573984347512</v>
      </c>
      <c r="AN9" s="16">
        <v>0.53333333333333333</v>
      </c>
      <c r="AO9" s="16">
        <v>0.29508243090112396</v>
      </c>
      <c r="AP9" s="16">
        <v>0.77158423576554269</v>
      </c>
      <c r="AQ9" s="47">
        <v>13.333333333333302</v>
      </c>
      <c r="AR9" s="47">
        <v>8.1113179602309682</v>
      </c>
      <c r="AS9" s="47">
        <v>21.143672778604124</v>
      </c>
      <c r="AT9" s="15">
        <v>14</v>
      </c>
      <c r="AU9" s="16">
        <v>1.1428571428571428</v>
      </c>
      <c r="AV9" s="16">
        <v>0.9245217317145753</v>
      </c>
      <c r="AW9" s="1">
        <v>1.3611925539997103</v>
      </c>
      <c r="AX9" s="43">
        <v>8.5714285714285499</v>
      </c>
      <c r="AY9" s="43">
        <v>4.5748960070996336</v>
      </c>
      <c r="AZ9" s="43">
        <v>15.492431191324455</v>
      </c>
      <c r="BA9" s="60">
        <f t="shared" si="0"/>
        <v>63.492063492063487</v>
      </c>
      <c r="BB9" s="60">
        <v>53.958258708478503</v>
      </c>
      <c r="BC9" s="60">
        <v>72.073454656019379</v>
      </c>
      <c r="BD9" s="60">
        <f t="shared" si="1"/>
        <v>71.428571428571416</v>
      </c>
      <c r="BE9" s="60">
        <v>62.151485082952654</v>
      </c>
      <c r="BF9" s="60">
        <v>79.193000848896915</v>
      </c>
      <c r="BG9" s="60">
        <f t="shared" si="2"/>
        <v>74.603174603174594</v>
      </c>
      <c r="BH9" s="60">
        <v>65.51119939379646</v>
      </c>
      <c r="BI9" s="60">
        <v>81.958395564993808</v>
      </c>
    </row>
    <row r="10" spans="1:61" ht="18" customHeight="1" x14ac:dyDescent="0.25">
      <c r="A10" s="12" t="s">
        <v>12</v>
      </c>
      <c r="B10" s="12" t="s">
        <v>13</v>
      </c>
      <c r="C10" s="12" t="s">
        <v>17</v>
      </c>
      <c r="D10" s="14"/>
      <c r="E10" s="14"/>
      <c r="F10" s="15"/>
      <c r="G10" s="13"/>
      <c r="H10" s="15">
        <v>190</v>
      </c>
      <c r="I10" s="16">
        <v>12.002000000000015</v>
      </c>
      <c r="J10" s="16">
        <v>11.960086181425622</v>
      </c>
      <c r="K10" s="16">
        <v>12.043913818574408</v>
      </c>
      <c r="L10" s="16">
        <v>0.32631578947368445</v>
      </c>
      <c r="M10" s="16">
        <v>0.21475955802980354</v>
      </c>
      <c r="N10" s="16">
        <v>0.43787202091756539</v>
      </c>
      <c r="O10" s="16">
        <v>0.1263157894736843</v>
      </c>
      <c r="P10" s="16">
        <v>4.4042250015681544E-2</v>
      </c>
      <c r="Q10" s="16">
        <v>0.20858932893168705</v>
      </c>
      <c r="R10" s="16">
        <v>0.43157894736842151</v>
      </c>
      <c r="S10" s="16">
        <v>0.31039618113713785</v>
      </c>
      <c r="T10" s="16">
        <v>0.55276171359970516</v>
      </c>
      <c r="U10" s="16">
        <v>0.88421052631579033</v>
      </c>
      <c r="V10" s="16">
        <v>0.70182269064333702</v>
      </c>
      <c r="W10" s="16">
        <v>1.0665983619882435</v>
      </c>
      <c r="X10" s="16">
        <v>23.015789473684226</v>
      </c>
      <c r="Y10" s="16">
        <v>22.449711421181554</v>
      </c>
      <c r="Z10" s="16">
        <v>23.581867526186898</v>
      </c>
      <c r="AA10" s="16">
        <v>0.42631578947368465</v>
      </c>
      <c r="AB10" s="16">
        <v>0.28780631856902461</v>
      </c>
      <c r="AC10" s="16">
        <v>0.56482526037834468</v>
      </c>
      <c r="AD10" s="47">
        <v>21.578947368421062</v>
      </c>
      <c r="AE10" s="47">
        <v>16.323735952197527</v>
      </c>
      <c r="AF10" s="47">
        <v>27.960669459231202</v>
      </c>
      <c r="AG10" s="47">
        <v>43.157894736842188</v>
      </c>
      <c r="AH10" s="47">
        <v>36.31952621874715</v>
      </c>
      <c r="AI10" s="47">
        <v>50.267460269189556</v>
      </c>
      <c r="AJ10" s="15">
        <v>82</v>
      </c>
      <c r="AK10" s="16">
        <v>2.0487804878048759</v>
      </c>
      <c r="AL10" s="16">
        <v>1.7907648762575816</v>
      </c>
      <c r="AM10" s="16">
        <v>2.3067960993521703</v>
      </c>
      <c r="AN10" s="16">
        <v>0.75609756097560876</v>
      </c>
      <c r="AO10" s="16">
        <v>0.52777023602967565</v>
      </c>
      <c r="AP10" s="16">
        <v>0.98442488592154187</v>
      </c>
      <c r="AQ10" s="47">
        <v>21.578947368421062</v>
      </c>
      <c r="AR10" s="47">
        <v>16.323735952197527</v>
      </c>
      <c r="AS10" s="47">
        <v>27.960669459231202</v>
      </c>
      <c r="AT10" s="15">
        <v>41</v>
      </c>
      <c r="AU10" s="16">
        <v>1.51219512195122</v>
      </c>
      <c r="AV10" s="16">
        <v>1.1939771609897138</v>
      </c>
      <c r="AW10" s="1">
        <v>1.8304130829127261</v>
      </c>
      <c r="AX10" s="43">
        <v>14.21052631578948</v>
      </c>
      <c r="AY10" s="43">
        <v>9.9535472323550369</v>
      </c>
      <c r="AZ10" s="43">
        <v>19.886074396851502</v>
      </c>
      <c r="BA10" s="60">
        <f t="shared" si="0"/>
        <v>48.80952380952381</v>
      </c>
      <c r="BB10" s="60">
        <v>41.796208691368228</v>
      </c>
      <c r="BC10" s="60">
        <v>55.870025221367982</v>
      </c>
      <c r="BD10" s="60">
        <f t="shared" si="1"/>
        <v>56.94444444444445</v>
      </c>
      <c r="BE10" s="60">
        <v>49.834815992002085</v>
      </c>
      <c r="BF10" s="60">
        <v>63.778819517036702</v>
      </c>
      <c r="BG10" s="60">
        <f t="shared" si="2"/>
        <v>63.095238095238095</v>
      </c>
      <c r="BH10" s="60">
        <v>56.037594271655031</v>
      </c>
      <c r="BI10" s="60">
        <v>69.633832688246628</v>
      </c>
    </row>
    <row r="11" spans="1:61" ht="18" customHeight="1" x14ac:dyDescent="0.25">
      <c r="A11" s="12" t="s">
        <v>12</v>
      </c>
      <c r="B11" s="12" t="s">
        <v>13</v>
      </c>
      <c r="C11" s="12" t="s">
        <v>18</v>
      </c>
      <c r="D11" s="14"/>
      <c r="E11" s="14"/>
      <c r="F11" s="15"/>
      <c r="G11" s="13"/>
      <c r="H11" s="15">
        <v>119</v>
      </c>
      <c r="I11" s="16">
        <v>11.941680672268919</v>
      </c>
      <c r="J11" s="16">
        <v>11.883753356665958</v>
      </c>
      <c r="K11" s="16">
        <v>11.999607987871881</v>
      </c>
      <c r="L11" s="16">
        <v>0.85714285714285754</v>
      </c>
      <c r="M11" s="16">
        <v>0.61760556840009373</v>
      </c>
      <c r="N11" s="16">
        <v>1.0966801458856215</v>
      </c>
      <c r="O11" s="16">
        <v>0.18487394957983214</v>
      </c>
      <c r="P11" s="16">
        <v>4.7508448456996533E-2</v>
      </c>
      <c r="Q11" s="16">
        <v>0.32223945070266774</v>
      </c>
      <c r="R11" s="16">
        <v>0.34453781512605081</v>
      </c>
      <c r="S11" s="16">
        <v>0.20824703111247359</v>
      </c>
      <c r="T11" s="16">
        <v>0.48082859913962805</v>
      </c>
      <c r="U11" s="16">
        <v>1.3865546218487399</v>
      </c>
      <c r="V11" s="16">
        <v>1.0846154059102708</v>
      </c>
      <c r="W11" s="16">
        <v>1.688493837787209</v>
      </c>
      <c r="X11" s="16">
        <v>22.277310924369768</v>
      </c>
      <c r="Y11" s="16">
        <v>21.487139090490299</v>
      </c>
      <c r="Z11" s="16">
        <v>23.067482758249238</v>
      </c>
      <c r="AA11" s="16">
        <v>0.36134453781512643</v>
      </c>
      <c r="AB11" s="16">
        <v>0.16033667022070572</v>
      </c>
      <c r="AC11" s="16">
        <v>0.56235240540954712</v>
      </c>
      <c r="AD11" s="47">
        <v>14.285714285714304</v>
      </c>
      <c r="AE11" s="47">
        <v>9.1144641315673312</v>
      </c>
      <c r="AF11" s="47">
        <v>21.690735409956098</v>
      </c>
      <c r="AG11" s="47">
        <v>56.302521008403382</v>
      </c>
      <c r="AH11" s="47">
        <v>47.331677471048408</v>
      </c>
      <c r="AI11" s="47">
        <v>64.879169668682806</v>
      </c>
      <c r="AJ11" s="15">
        <v>67</v>
      </c>
      <c r="AK11" s="16">
        <v>2.4626865671641789</v>
      </c>
      <c r="AL11" s="16">
        <v>2.0959364558216014</v>
      </c>
      <c r="AM11" s="16">
        <v>2.8294366785067564</v>
      </c>
      <c r="AN11" s="16">
        <v>1.5223880597014929</v>
      </c>
      <c r="AO11" s="16">
        <v>1.1704713096861563</v>
      </c>
      <c r="AP11" s="16">
        <v>1.8743048097168296</v>
      </c>
      <c r="AQ11" s="47">
        <v>44.53781512605044</v>
      </c>
      <c r="AR11" s="47">
        <v>35.917835196418778</v>
      </c>
      <c r="AS11" s="47">
        <v>53.499430615814234</v>
      </c>
      <c r="AT11" s="15">
        <v>53</v>
      </c>
      <c r="AU11" s="16">
        <v>1.9245283018867925</v>
      </c>
      <c r="AV11" s="16">
        <v>1.549025430661632</v>
      </c>
      <c r="AW11" s="1">
        <v>2.3000311731119529</v>
      </c>
      <c r="AX11" s="43">
        <v>22.689075630252127</v>
      </c>
      <c r="AY11" s="43">
        <v>16.087596514594559</v>
      </c>
      <c r="AZ11" s="43">
        <v>30.998732546570441</v>
      </c>
      <c r="BA11" s="60">
        <f t="shared" si="0"/>
        <v>24.848484848484869</v>
      </c>
      <c r="BB11" s="60">
        <v>17.952756309168315</v>
      </c>
      <c r="BC11" s="60">
        <v>33.317329670983355</v>
      </c>
      <c r="BD11" s="60">
        <f t="shared" si="1"/>
        <v>28.671328671328684</v>
      </c>
      <c r="BE11" s="60">
        <v>21.313343190418653</v>
      </c>
      <c r="BF11" s="60">
        <v>37.363328423889747</v>
      </c>
      <c r="BG11" s="60">
        <f t="shared" si="2"/>
        <v>38.181818181818208</v>
      </c>
      <c r="BH11" s="60">
        <v>29.951944949321867</v>
      </c>
      <c r="BI11" s="60">
        <v>47.150866535327737</v>
      </c>
    </row>
    <row r="12" spans="1:61" ht="18" customHeight="1" x14ac:dyDescent="0.25">
      <c r="A12" s="12" t="s">
        <v>24</v>
      </c>
      <c r="B12" s="12" t="s">
        <v>25</v>
      </c>
      <c r="C12" s="12" t="s">
        <v>26</v>
      </c>
      <c r="D12" s="14"/>
      <c r="E12" s="14"/>
      <c r="F12" s="15"/>
      <c r="G12" s="13"/>
      <c r="H12" s="15">
        <v>145</v>
      </c>
      <c r="I12" s="16">
        <v>11.783103448275851</v>
      </c>
      <c r="J12" s="16">
        <v>11.735921525963665</v>
      </c>
      <c r="K12" s="16">
        <v>11.830285370588037</v>
      </c>
      <c r="L12" s="16">
        <v>0.33103448275862019</v>
      </c>
      <c r="M12" s="16">
        <v>0.18296324754551357</v>
      </c>
      <c r="N12" s="16">
        <v>0.4791057179717268</v>
      </c>
      <c r="O12" s="16">
        <v>2.7586206896551689E-2</v>
      </c>
      <c r="P12" s="16">
        <v>-5.7625904094836394E-3</v>
      </c>
      <c r="Q12" s="16">
        <v>6.0935004202587018E-2</v>
      </c>
      <c r="R12" s="16">
        <v>0.30344827586206863</v>
      </c>
      <c r="S12" s="16">
        <v>0.17553512274609395</v>
      </c>
      <c r="T12" s="16">
        <v>0.4313614289780433</v>
      </c>
      <c r="U12" s="16">
        <v>0.66206896551724015</v>
      </c>
      <c r="V12" s="16">
        <v>0.46849303285995308</v>
      </c>
      <c r="W12" s="16">
        <v>0.85564489817452727</v>
      </c>
      <c r="X12" s="16">
        <v>22.393103448275848</v>
      </c>
      <c r="Y12" s="16">
        <v>21.693418675314824</v>
      </c>
      <c r="Z12" s="16">
        <v>23.092788221236873</v>
      </c>
      <c r="AA12" s="16">
        <v>0.75172413793103332</v>
      </c>
      <c r="AB12" s="16">
        <v>0.5085874661898141</v>
      </c>
      <c r="AC12" s="16">
        <v>0.99486080967225254</v>
      </c>
      <c r="AD12" s="47">
        <v>28.965517241379271</v>
      </c>
      <c r="AE12" s="47">
        <v>22.200880069530179</v>
      </c>
      <c r="AF12" s="47">
        <v>36.815953933866638</v>
      </c>
      <c r="AG12" s="47">
        <v>33.103448275862007</v>
      </c>
      <c r="AH12" s="47">
        <v>25.966796165988576</v>
      </c>
      <c r="AI12" s="47">
        <v>41.112300000674381</v>
      </c>
      <c r="AJ12" s="15">
        <v>48</v>
      </c>
      <c r="AK12" s="16">
        <v>2</v>
      </c>
      <c r="AL12" s="16">
        <v>1.6403213767048319</v>
      </c>
      <c r="AM12" s="16">
        <v>2.3596786232951681</v>
      </c>
      <c r="AN12" s="16">
        <v>1.0000000000000004</v>
      </c>
      <c r="AO12" s="16">
        <v>0.60599180913766704</v>
      </c>
      <c r="AP12" s="16">
        <v>1.3940081908623339</v>
      </c>
      <c r="AQ12" s="47">
        <v>17.931034482758601</v>
      </c>
      <c r="AR12" s="47">
        <v>12.540487808431713</v>
      </c>
      <c r="AS12" s="47">
        <v>24.976980426255327</v>
      </c>
      <c r="AT12" s="15">
        <v>26</v>
      </c>
      <c r="AU12" s="16">
        <v>1.8461538461538451</v>
      </c>
      <c r="AV12" s="16">
        <v>1.2976308631375093</v>
      </c>
      <c r="AW12" s="1">
        <v>2.394676829170181</v>
      </c>
      <c r="AX12" s="43">
        <v>6.8965517241379235</v>
      </c>
      <c r="AY12" s="43">
        <v>3.7888543615304346</v>
      </c>
      <c r="AZ12" s="43">
        <v>12.229248104446805</v>
      </c>
      <c r="BA12" s="60">
        <f t="shared" si="0"/>
        <v>45.833333333333371</v>
      </c>
      <c r="BB12" s="60">
        <v>37.935348946490912</v>
      </c>
      <c r="BC12" s="60">
        <v>53.946400958553617</v>
      </c>
      <c r="BD12" s="60">
        <f t="shared" si="1"/>
        <v>47.826086956521749</v>
      </c>
      <c r="BE12" s="60">
        <v>39.856851751604971</v>
      </c>
      <c r="BF12" s="60">
        <v>55.907539503200866</v>
      </c>
      <c r="BG12" s="60">
        <f t="shared" si="2"/>
        <v>50.000000000000036</v>
      </c>
      <c r="BH12" s="60">
        <v>41.967256289826004</v>
      </c>
      <c r="BI12" s="60">
        <v>58.032743710174053</v>
      </c>
    </row>
    <row r="13" spans="1:61" ht="18" customHeight="1" x14ac:dyDescent="0.25">
      <c r="A13" s="12" t="s">
        <v>24</v>
      </c>
      <c r="B13" s="12" t="s">
        <v>25</v>
      </c>
      <c r="C13" s="12" t="s">
        <v>27</v>
      </c>
      <c r="D13" s="14"/>
      <c r="E13" s="14"/>
      <c r="F13" s="15"/>
      <c r="G13" s="13"/>
      <c r="H13" s="15">
        <v>200</v>
      </c>
      <c r="I13" s="16">
        <v>11.823250000000005</v>
      </c>
      <c r="J13" s="16">
        <v>11.78280639273777</v>
      </c>
      <c r="K13" s="16">
        <v>11.86369360726224</v>
      </c>
      <c r="L13" s="16">
        <v>0.16000000000000009</v>
      </c>
      <c r="M13" s="16">
        <v>8.1751229189633123E-2</v>
      </c>
      <c r="N13" s="16">
        <v>0.23824877081036705</v>
      </c>
      <c r="O13" s="16">
        <v>0.10000000000000003</v>
      </c>
      <c r="P13" s="16">
        <v>4.0793074729386605E-2</v>
      </c>
      <c r="Q13" s="16">
        <v>0.15920692527061348</v>
      </c>
      <c r="R13" s="16">
        <v>0.34999999999999992</v>
      </c>
      <c r="S13" s="16">
        <v>0.22934596405884752</v>
      </c>
      <c r="T13" s="16">
        <v>0.47065403594115229</v>
      </c>
      <c r="U13" s="16">
        <v>0.61</v>
      </c>
      <c r="V13" s="16">
        <v>0.43470239061654153</v>
      </c>
      <c r="W13" s="16">
        <v>0.78529760938345849</v>
      </c>
      <c r="X13" s="16">
        <v>21.864999999999984</v>
      </c>
      <c r="Y13" s="16">
        <v>21.185956605496035</v>
      </c>
      <c r="Z13" s="16">
        <v>22.544043394503934</v>
      </c>
      <c r="AA13" s="16">
        <v>0.73999999999999988</v>
      </c>
      <c r="AB13" s="16">
        <v>0.55791798087430777</v>
      </c>
      <c r="AC13" s="16">
        <v>0.92208201912569199</v>
      </c>
      <c r="AD13" s="47">
        <v>29.999999999999982</v>
      </c>
      <c r="AE13" s="47">
        <v>24.074644243406372</v>
      </c>
      <c r="AF13" s="47">
        <v>36.679195993326431</v>
      </c>
      <c r="AG13" s="47">
        <v>24.5</v>
      </c>
      <c r="AH13" s="47">
        <v>19.056777914685892</v>
      </c>
      <c r="AI13" s="47">
        <v>30.904368387148473</v>
      </c>
      <c r="AJ13" s="15">
        <v>49</v>
      </c>
      <c r="AK13" s="16">
        <v>2.489795918367347</v>
      </c>
      <c r="AL13" s="16">
        <v>2.107481534869375</v>
      </c>
      <c r="AM13" s="16">
        <v>2.8721103018653191</v>
      </c>
      <c r="AN13" s="16">
        <v>0.6530612244897962</v>
      </c>
      <c r="AO13" s="16">
        <v>0.37052522386440162</v>
      </c>
      <c r="AP13" s="16">
        <v>0.93559722511519072</v>
      </c>
      <c r="AQ13" s="47">
        <v>9.5000000000000053</v>
      </c>
      <c r="AR13" s="47">
        <v>6.1662613649863616</v>
      </c>
      <c r="AS13" s="47">
        <v>14.360265114397642</v>
      </c>
      <c r="AT13" s="15">
        <v>19</v>
      </c>
      <c r="AU13" s="16">
        <v>1.6842105263157894</v>
      </c>
      <c r="AV13" s="16">
        <v>1.2654112350979507</v>
      </c>
      <c r="AW13" s="1">
        <v>2.103009817533628</v>
      </c>
      <c r="AX13" s="43">
        <v>11.500000000000007</v>
      </c>
      <c r="AY13" s="43">
        <v>7.7863172218243237</v>
      </c>
      <c r="AZ13" s="43">
        <v>16.6648252338864</v>
      </c>
      <c r="BA13" s="60">
        <f t="shared" si="0"/>
        <v>57.377049180327852</v>
      </c>
      <c r="BB13" s="60">
        <v>50.447680495202029</v>
      </c>
      <c r="BC13" s="60">
        <v>64.028362040429272</v>
      </c>
      <c r="BD13" s="60">
        <f t="shared" si="1"/>
        <v>68.62745098039214</v>
      </c>
      <c r="BE13" s="60">
        <v>61.896818825781097</v>
      </c>
      <c r="BF13" s="60">
        <v>74.65597703216379</v>
      </c>
      <c r="BG13" s="60">
        <f t="shared" si="2"/>
        <v>73.770491803278688</v>
      </c>
      <c r="BH13" s="60">
        <v>67.267182864199611</v>
      </c>
      <c r="BI13" s="60">
        <v>79.377843083945805</v>
      </c>
    </row>
    <row r="14" spans="1:61" ht="18" customHeight="1" x14ac:dyDescent="0.25">
      <c r="A14" s="12" t="s">
        <v>24</v>
      </c>
      <c r="B14" s="12" t="s">
        <v>25</v>
      </c>
      <c r="C14" s="12" t="s">
        <v>28</v>
      </c>
      <c r="D14" s="14"/>
      <c r="E14" s="14"/>
      <c r="F14" s="15"/>
      <c r="G14" s="13"/>
      <c r="H14" s="15">
        <v>186</v>
      </c>
      <c r="I14" s="16">
        <v>11.84913978494626</v>
      </c>
      <c r="J14" s="16">
        <v>11.804869981150361</v>
      </c>
      <c r="K14" s="16">
        <v>11.893409588742159</v>
      </c>
      <c r="L14" s="16">
        <v>0.2419354838709685</v>
      </c>
      <c r="M14" s="16">
        <v>0.10907698304904859</v>
      </c>
      <c r="N14" s="16">
        <v>0.37479398469288838</v>
      </c>
      <c r="O14" s="16">
        <v>0.13440860215053801</v>
      </c>
      <c r="P14" s="16">
        <v>4.0714531187412223E-2</v>
      </c>
      <c r="Q14" s="16">
        <v>0.22810267311366381</v>
      </c>
      <c r="R14" s="16">
        <v>0.3709677419354851</v>
      </c>
      <c r="S14" s="16">
        <v>0.23756131219472737</v>
      </c>
      <c r="T14" s="16">
        <v>0.50437417167624288</v>
      </c>
      <c r="U14" s="16">
        <v>0.74731182795699158</v>
      </c>
      <c r="V14" s="16">
        <v>0.52499512025458217</v>
      </c>
      <c r="W14" s="16">
        <v>0.96962853565940099</v>
      </c>
      <c r="X14" s="16">
        <v>22.279569892473191</v>
      </c>
      <c r="Y14" s="16">
        <v>21.602411703013455</v>
      </c>
      <c r="Z14" s="16">
        <v>22.956728081932926</v>
      </c>
      <c r="AA14" s="16">
        <v>0.82795698924731442</v>
      </c>
      <c r="AB14" s="16">
        <v>0.63174520962434222</v>
      </c>
      <c r="AC14" s="16">
        <v>1.0241687688702867</v>
      </c>
      <c r="AD14" s="47">
        <v>33.87096774193563</v>
      </c>
      <c r="AE14" s="47">
        <v>27.457039577865689</v>
      </c>
      <c r="AF14" s="47">
        <v>40.937664217298561</v>
      </c>
      <c r="AG14" s="47">
        <v>31.182795698924863</v>
      </c>
      <c r="AH14" s="47">
        <v>24.96287307512139</v>
      </c>
      <c r="AI14" s="47">
        <v>38.164281352570164</v>
      </c>
      <c r="AJ14" s="15">
        <v>58</v>
      </c>
      <c r="AK14" s="16">
        <v>2.3965517241379284</v>
      </c>
      <c r="AL14" s="16">
        <v>1.8946872990558561</v>
      </c>
      <c r="AM14" s="16">
        <v>2.8984161492200009</v>
      </c>
      <c r="AN14" s="16">
        <v>0.77586206896551635</v>
      </c>
      <c r="AO14" s="16">
        <v>0.37581645586480944</v>
      </c>
      <c r="AP14" s="16">
        <v>1.1759076820662233</v>
      </c>
      <c r="AQ14" s="47">
        <v>11.827956989247344</v>
      </c>
      <c r="AR14" s="47">
        <v>7.9420196067424103</v>
      </c>
      <c r="AS14" s="47">
        <v>17.258779375145711</v>
      </c>
      <c r="AT14" s="15">
        <v>22</v>
      </c>
      <c r="AU14" s="16">
        <v>2.0454545454545463</v>
      </c>
      <c r="AV14" s="16">
        <v>1.2080981682295686</v>
      </c>
      <c r="AW14" s="1">
        <v>2.882810922679524</v>
      </c>
      <c r="AX14" s="43">
        <v>8.6021505376344329</v>
      </c>
      <c r="AY14" s="43">
        <v>5.3641442941055786</v>
      </c>
      <c r="AZ14" s="43">
        <v>13.51559544681532</v>
      </c>
      <c r="BA14" s="60">
        <f t="shared" si="0"/>
        <v>49.64028776978418</v>
      </c>
      <c r="BB14" s="60">
        <v>42.535114469217582</v>
      </c>
      <c r="BC14" s="60">
        <v>56.760019212545089</v>
      </c>
      <c r="BD14" s="60">
        <f t="shared" si="1"/>
        <v>60.526315789473685</v>
      </c>
      <c r="BE14" s="60">
        <v>53.356819496284125</v>
      </c>
      <c r="BF14" s="60">
        <v>67.2697948689773</v>
      </c>
      <c r="BG14" s="60">
        <f t="shared" si="2"/>
        <v>67.625899280575538</v>
      </c>
      <c r="BH14" s="60">
        <v>60.603637629441131</v>
      </c>
      <c r="BI14" s="60">
        <v>73.934811964189024</v>
      </c>
    </row>
    <row r="15" spans="1:61" ht="18" customHeight="1" x14ac:dyDescent="0.25">
      <c r="A15" s="12" t="s">
        <v>24</v>
      </c>
      <c r="B15" s="12" t="s">
        <v>25</v>
      </c>
      <c r="C15" s="12" t="s">
        <v>29</v>
      </c>
      <c r="D15" s="14"/>
      <c r="E15" s="14"/>
      <c r="F15" s="15"/>
      <c r="G15" s="13"/>
      <c r="H15" s="15">
        <v>315</v>
      </c>
      <c r="I15" s="16">
        <v>11.504730158730078</v>
      </c>
      <c r="J15" s="16">
        <v>11.439397235664936</v>
      </c>
      <c r="K15" s="16">
        <v>11.570063081795221</v>
      </c>
      <c r="L15" s="16">
        <v>0.2349206349206332</v>
      </c>
      <c r="M15" s="16">
        <v>0.16640640305343163</v>
      </c>
      <c r="N15" s="16">
        <v>0.30343486678783477</v>
      </c>
      <c r="O15" s="16">
        <v>0.12698412698412609</v>
      </c>
      <c r="P15" s="16">
        <v>6.0107005935561703E-2</v>
      </c>
      <c r="Q15" s="16">
        <v>0.19386124803269048</v>
      </c>
      <c r="R15" s="16">
        <v>0.31111111111110878</v>
      </c>
      <c r="S15" s="16">
        <v>0.22299362384486027</v>
      </c>
      <c r="T15" s="16">
        <v>0.3992285983773573</v>
      </c>
      <c r="U15" s="16">
        <v>0.67301587301586785</v>
      </c>
      <c r="V15" s="16">
        <v>0.53558226776964957</v>
      </c>
      <c r="W15" s="16">
        <v>0.81044947826208613</v>
      </c>
      <c r="X15" s="16">
        <v>22.152380952380771</v>
      </c>
      <c r="Y15" s="16">
        <v>21.623812752934949</v>
      </c>
      <c r="Z15" s="16">
        <v>22.680949151826592</v>
      </c>
      <c r="AA15" s="16">
        <v>0.98412698412697719</v>
      </c>
      <c r="AB15" s="16">
        <v>0.83611320570896508</v>
      </c>
      <c r="AC15" s="16">
        <v>1.1321407625449893</v>
      </c>
      <c r="AD15" s="47">
        <v>43.492063492063153</v>
      </c>
      <c r="AE15" s="47">
        <v>38.128288935832131</v>
      </c>
      <c r="AF15" s="47">
        <v>49.012661304035547</v>
      </c>
      <c r="AG15" s="47">
        <v>31.746031746031502</v>
      </c>
      <c r="AH15" s="47">
        <v>26.851748979572122</v>
      </c>
      <c r="AI15" s="47">
        <v>37.080184620058063</v>
      </c>
      <c r="AJ15" s="15">
        <v>100</v>
      </c>
      <c r="AK15" s="16">
        <v>2.12</v>
      </c>
      <c r="AL15" s="16">
        <v>1.855918819754228</v>
      </c>
      <c r="AM15" s="16">
        <v>2.3840811802457722</v>
      </c>
      <c r="AN15" s="16">
        <v>0.74000000000000032</v>
      </c>
      <c r="AO15" s="16">
        <v>0.55969349325847051</v>
      </c>
      <c r="AP15" s="16">
        <v>0.92030650674153014</v>
      </c>
      <c r="AQ15" s="47">
        <v>16.190476190476069</v>
      </c>
      <c r="AR15" s="47">
        <v>12.53398111953522</v>
      </c>
      <c r="AS15" s="47">
        <v>20.661687199780463</v>
      </c>
      <c r="AT15" s="15">
        <v>51</v>
      </c>
      <c r="AU15" s="16">
        <v>1.4509803921568631</v>
      </c>
      <c r="AV15" s="16">
        <v>1.2347902187984714</v>
      </c>
      <c r="AW15" s="1">
        <v>1.6671705655152549</v>
      </c>
      <c r="AX15" s="43">
        <v>10.158730158730084</v>
      </c>
      <c r="AY15" s="43">
        <v>7.2881086525352483</v>
      </c>
      <c r="AZ15" s="43">
        <v>13.989415986658488</v>
      </c>
      <c r="BA15" s="60">
        <f t="shared" si="0"/>
        <v>46.226415094339636</v>
      </c>
      <c r="BB15" s="60">
        <v>40.799036279644149</v>
      </c>
      <c r="BC15" s="60">
        <v>51.744726859902158</v>
      </c>
      <c r="BD15" s="60">
        <f t="shared" si="1"/>
        <v>56.97674418604651</v>
      </c>
      <c r="BE15" s="60">
        <v>51.457415895045102</v>
      </c>
      <c r="BF15" s="60">
        <v>62.327952253933283</v>
      </c>
      <c r="BG15" s="60">
        <f t="shared" si="2"/>
        <v>65.094339622641527</v>
      </c>
      <c r="BH15" s="60">
        <v>59.677068340770234</v>
      </c>
      <c r="BI15" s="60">
        <v>70.147879101044666</v>
      </c>
    </row>
    <row r="16" spans="1:61" ht="18" customHeight="1" x14ac:dyDescent="0.25">
      <c r="A16" s="12" t="s">
        <v>24</v>
      </c>
      <c r="B16" s="12" t="s">
        <v>25</v>
      </c>
      <c r="C16" s="12" t="s">
        <v>30</v>
      </c>
      <c r="D16" s="14"/>
      <c r="E16" s="14"/>
      <c r="F16" s="15"/>
      <c r="G16" s="13"/>
      <c r="H16" s="15">
        <v>251</v>
      </c>
      <c r="I16" s="16">
        <v>11.771434262948143</v>
      </c>
      <c r="J16" s="16">
        <v>11.733850870350526</v>
      </c>
      <c r="K16" s="16">
        <v>11.809017655545759</v>
      </c>
      <c r="L16" s="16">
        <v>0.45418326693226851</v>
      </c>
      <c r="M16" s="16">
        <v>0.31597149974426375</v>
      </c>
      <c r="N16" s="16">
        <v>0.59239503412027328</v>
      </c>
      <c r="O16" s="16">
        <v>3.1872509960159216E-2</v>
      </c>
      <c r="P16" s="16">
        <v>4.9797839728240485E-3</v>
      </c>
      <c r="Q16" s="16">
        <v>5.8765235947494388E-2</v>
      </c>
      <c r="R16" s="16">
        <v>0.31872509960159207</v>
      </c>
      <c r="S16" s="16">
        <v>0.22505123978142516</v>
      </c>
      <c r="T16" s="16">
        <v>0.41239895942175897</v>
      </c>
      <c r="U16" s="16">
        <v>0.80478087649402041</v>
      </c>
      <c r="V16" s="16">
        <v>0.63658333711879356</v>
      </c>
      <c r="W16" s="16">
        <v>0.97297841586924727</v>
      </c>
      <c r="X16" s="16">
        <v>22.370517928286755</v>
      </c>
      <c r="Y16" s="16">
        <v>21.808449017151869</v>
      </c>
      <c r="Z16" s="16">
        <v>22.932586839421642</v>
      </c>
      <c r="AA16" s="16">
        <v>0.62151394422310413</v>
      </c>
      <c r="AB16" s="16">
        <v>0.47448981469698703</v>
      </c>
      <c r="AC16" s="16">
        <v>0.76853807374922123</v>
      </c>
      <c r="AD16" s="47">
        <v>26.294820717131341</v>
      </c>
      <c r="AE16" s="47">
        <v>21.235248083618661</v>
      </c>
      <c r="AF16" s="47">
        <v>32.069078996418241</v>
      </c>
      <c r="AG16" s="47">
        <v>38.645418326693004</v>
      </c>
      <c r="AH16" s="47">
        <v>32.83561655685444</v>
      </c>
      <c r="AI16" s="47">
        <v>44.797548515095698</v>
      </c>
      <c r="AJ16" s="15">
        <v>97</v>
      </c>
      <c r="AK16" s="16">
        <v>2.0824742268041265</v>
      </c>
      <c r="AL16" s="16">
        <v>1.7920765209052045</v>
      </c>
      <c r="AM16" s="16">
        <v>2.3728719327030485</v>
      </c>
      <c r="AN16" s="16">
        <v>1.1752577319587634</v>
      </c>
      <c r="AO16" s="16">
        <v>0.86621752470206825</v>
      </c>
      <c r="AP16" s="16">
        <v>1.4842979392154585</v>
      </c>
      <c r="AQ16" s="47">
        <v>23.505976095617413</v>
      </c>
      <c r="AR16" s="47">
        <v>18.683827396848116</v>
      </c>
      <c r="AS16" s="47">
        <v>29.126891104369662</v>
      </c>
      <c r="AT16" s="15">
        <v>59</v>
      </c>
      <c r="AU16" s="16">
        <v>1.9322033898305078</v>
      </c>
      <c r="AV16" s="16">
        <v>1.528257130277233</v>
      </c>
      <c r="AW16" s="1">
        <v>2.3361496493837826</v>
      </c>
      <c r="AX16" s="43">
        <v>11.15537848605573</v>
      </c>
      <c r="AY16" s="43">
        <v>7.8315781377112508</v>
      </c>
      <c r="AZ16" s="43">
        <v>15.650302371593257</v>
      </c>
      <c r="BA16" s="60">
        <f t="shared" si="0"/>
        <v>39.603960396039582</v>
      </c>
      <c r="BB16" s="60">
        <v>33.753887098583576</v>
      </c>
      <c r="BC16" s="60">
        <v>45.76746310017468</v>
      </c>
      <c r="BD16" s="60">
        <f t="shared" si="1"/>
        <v>41.237113402061873</v>
      </c>
      <c r="BE16" s="60">
        <v>35.323875164544845</v>
      </c>
      <c r="BF16" s="60">
        <v>47.414543240594107</v>
      </c>
      <c r="BG16" s="60">
        <f t="shared" si="2"/>
        <v>43.564356435643539</v>
      </c>
      <c r="BH16" s="60">
        <v>37.572756344767058</v>
      </c>
      <c r="BI16" s="60">
        <v>49.749984254464209</v>
      </c>
    </row>
    <row r="17" spans="1:61" ht="18" customHeight="1" x14ac:dyDescent="0.25">
      <c r="A17" s="12" t="s">
        <v>24</v>
      </c>
      <c r="B17" s="12" t="s">
        <v>25</v>
      </c>
      <c r="C17" s="12" t="s">
        <v>31</v>
      </c>
      <c r="D17" s="14"/>
      <c r="E17" s="14"/>
      <c r="F17" s="15"/>
      <c r="G17" s="13"/>
      <c r="H17" s="15">
        <v>283</v>
      </c>
      <c r="I17" s="16">
        <v>11.705265017667822</v>
      </c>
      <c r="J17" s="16">
        <v>11.660664629757905</v>
      </c>
      <c r="K17" s="16">
        <v>11.749865405577738</v>
      </c>
      <c r="L17" s="16">
        <v>0.25795053003533513</v>
      </c>
      <c r="M17" s="16">
        <v>0.16509589044783518</v>
      </c>
      <c r="N17" s="16">
        <v>0.35080516962283509</v>
      </c>
      <c r="O17" s="16">
        <v>0.13780918727915167</v>
      </c>
      <c r="P17" s="16">
        <v>5.983953574940945E-2</v>
      </c>
      <c r="Q17" s="16">
        <v>0.2157788388088939</v>
      </c>
      <c r="R17" s="16">
        <v>0.35335689045936336</v>
      </c>
      <c r="S17" s="16">
        <v>0.25882501431276977</v>
      </c>
      <c r="T17" s="16">
        <v>0.44788876660595695</v>
      </c>
      <c r="U17" s="16">
        <v>0.74911660777385058</v>
      </c>
      <c r="V17" s="16">
        <v>0.58818561759070409</v>
      </c>
      <c r="W17" s="16">
        <v>0.91004759795699708</v>
      </c>
      <c r="X17" s="16">
        <v>22.049469964664286</v>
      </c>
      <c r="Y17" s="16">
        <v>21.510029530924577</v>
      </c>
      <c r="Z17" s="16">
        <v>22.588910398403996</v>
      </c>
      <c r="AA17" s="16">
        <v>0.66784452296819685</v>
      </c>
      <c r="AB17" s="16">
        <v>0.52080557615155043</v>
      </c>
      <c r="AC17" s="16">
        <v>0.81488346978484327</v>
      </c>
      <c r="AD17" s="47">
        <v>27.561837455830357</v>
      </c>
      <c r="AE17" s="47">
        <v>22.682642421807529</v>
      </c>
      <c r="AF17" s="47">
        <v>33.042050230862046</v>
      </c>
      <c r="AG17" s="47">
        <v>32.155477031802086</v>
      </c>
      <c r="AH17" s="47">
        <v>26.983882805990252</v>
      </c>
      <c r="AI17" s="47">
        <v>37.805045996526488</v>
      </c>
      <c r="AJ17" s="15">
        <v>91</v>
      </c>
      <c r="AK17" s="16">
        <v>2.3296703296703289</v>
      </c>
      <c r="AL17" s="16">
        <v>2.020735054069934</v>
      </c>
      <c r="AM17" s="16">
        <v>2.6386056052707239</v>
      </c>
      <c r="AN17" s="16">
        <v>0.80219780219780135</v>
      </c>
      <c r="AO17" s="16">
        <v>0.54523910013740984</v>
      </c>
      <c r="AP17" s="16">
        <v>1.0591565042581927</v>
      </c>
      <c r="AQ17" s="47">
        <v>13.780918727915154</v>
      </c>
      <c r="AR17" s="47">
        <v>10.247500086594194</v>
      </c>
      <c r="AS17" s="47">
        <v>18.284484116533868</v>
      </c>
      <c r="AT17" s="15">
        <v>39</v>
      </c>
      <c r="AU17" s="16">
        <v>1.8717948717948731</v>
      </c>
      <c r="AV17" s="16">
        <v>1.4682663110331244</v>
      </c>
      <c r="AW17" s="1">
        <v>2.2753234325566218</v>
      </c>
      <c r="AX17" s="43">
        <v>12.720848056537067</v>
      </c>
      <c r="AY17" s="43">
        <v>9.3318313068709404</v>
      </c>
      <c r="AZ17" s="43">
        <v>17.108406092446248</v>
      </c>
      <c r="BA17" s="60">
        <f t="shared" si="0"/>
        <v>47.169811320754704</v>
      </c>
      <c r="BB17" s="60">
        <v>41.430514039769356</v>
      </c>
      <c r="BC17" s="60">
        <v>52.984916663263846</v>
      </c>
      <c r="BD17" s="60">
        <f t="shared" si="1"/>
        <v>57.803468208092504</v>
      </c>
      <c r="BE17" s="60">
        <v>51.98255413255837</v>
      </c>
      <c r="BF17" s="60">
        <v>63.415362368326974</v>
      </c>
      <c r="BG17" s="60">
        <f t="shared" si="2"/>
        <v>65.566037735849036</v>
      </c>
      <c r="BH17" s="60">
        <v>59.854814542625178</v>
      </c>
      <c r="BI17" s="60">
        <v>70.860316590692136</v>
      </c>
    </row>
    <row r="18" spans="1:61" ht="18" customHeight="1" x14ac:dyDescent="0.25">
      <c r="A18" s="12" t="s">
        <v>12</v>
      </c>
      <c r="B18" s="12" t="s">
        <v>35</v>
      </c>
      <c r="C18" s="12" t="s">
        <v>36</v>
      </c>
      <c r="D18" s="14"/>
      <c r="E18" s="14"/>
      <c r="F18" s="15"/>
      <c r="G18" s="13"/>
      <c r="H18" s="15">
        <v>534</v>
      </c>
      <c r="I18" s="16">
        <v>11.920842696629128</v>
      </c>
      <c r="J18" s="16">
        <v>11.893499640779767</v>
      </c>
      <c r="K18" s="16">
        <v>11.948185752478489</v>
      </c>
      <c r="L18" s="16">
        <v>0.55056179775280545</v>
      </c>
      <c r="M18" s="16">
        <v>0.44571860763585003</v>
      </c>
      <c r="N18" s="16">
        <v>0.65540498786976087</v>
      </c>
      <c r="O18" s="16">
        <v>9.5505617977527504E-2</v>
      </c>
      <c r="P18" s="16">
        <v>5.2950309002645926E-2</v>
      </c>
      <c r="Q18" s="16">
        <v>0.13806092695240907</v>
      </c>
      <c r="R18" s="16">
        <v>0.2546816479400732</v>
      </c>
      <c r="S18" s="16">
        <v>0.19903307657190658</v>
      </c>
      <c r="T18" s="16">
        <v>0.31033021930823979</v>
      </c>
      <c r="U18" s="16">
        <v>0.90074906367040775</v>
      </c>
      <c r="V18" s="16">
        <v>0.77012569681467058</v>
      </c>
      <c r="W18" s="16">
        <v>1.0313724305261449</v>
      </c>
      <c r="X18" s="16">
        <v>22.425093632958664</v>
      </c>
      <c r="Y18" s="16">
        <v>22.04287152882905</v>
      </c>
      <c r="Z18" s="16">
        <v>22.807315737088278</v>
      </c>
      <c r="AA18" s="16">
        <v>0.42696629213482856</v>
      </c>
      <c r="AB18" s="16">
        <v>0.34216280480840733</v>
      </c>
      <c r="AC18" s="16">
        <v>0.5117697794612498</v>
      </c>
      <c r="AD18" s="47">
        <v>19.850187265917452</v>
      </c>
      <c r="AE18" s="47">
        <v>16.687635955879625</v>
      </c>
      <c r="AF18" s="47">
        <v>23.443436092098512</v>
      </c>
      <c r="AG18" s="47">
        <v>36.516853932584041</v>
      </c>
      <c r="AH18" s="47">
        <v>32.542859430214804</v>
      </c>
      <c r="AI18" s="47">
        <v>40.683458504284424</v>
      </c>
      <c r="AJ18" s="15">
        <v>195</v>
      </c>
      <c r="AK18" s="16">
        <v>2.4666666666666708</v>
      </c>
      <c r="AL18" s="16">
        <v>2.2388723246184723</v>
      </c>
      <c r="AM18" s="16">
        <v>2.6944610087148693</v>
      </c>
      <c r="AN18" s="16">
        <v>1.5076923076923077</v>
      </c>
      <c r="AO18" s="16">
        <v>1.2749968490715384</v>
      </c>
      <c r="AP18" s="16">
        <v>1.7403877663130769</v>
      </c>
      <c r="AQ18" s="47">
        <v>24.719101123595294</v>
      </c>
      <c r="AR18" s="47">
        <v>21.249447895001879</v>
      </c>
      <c r="AS18" s="47">
        <v>28.549898232184585</v>
      </c>
      <c r="AT18" s="15">
        <v>132</v>
      </c>
      <c r="AU18" s="16">
        <v>2.2272727272727324</v>
      </c>
      <c r="AV18" s="16">
        <v>1.9599752971317121</v>
      </c>
      <c r="AW18" s="1">
        <v>2.4945701574137527</v>
      </c>
      <c r="AX18" s="43">
        <v>14.044943820224645</v>
      </c>
      <c r="AY18" s="43">
        <v>11.354085199263235</v>
      </c>
      <c r="AZ18" s="43">
        <v>17.249429292735751</v>
      </c>
      <c r="BA18" s="60">
        <f t="shared" si="0"/>
        <v>28.274428274428221</v>
      </c>
      <c r="BB18" s="60">
        <v>24.620496111650763</v>
      </c>
      <c r="BC18" s="60">
        <v>32.238715591366145</v>
      </c>
      <c r="BD18" s="60">
        <f t="shared" si="1"/>
        <v>31.627906976744178</v>
      </c>
      <c r="BE18" s="60">
        <v>27.826842297554784</v>
      </c>
      <c r="BF18" s="60">
        <v>35.691421539163663</v>
      </c>
      <c r="BG18" s="60">
        <f t="shared" si="2"/>
        <v>38.877338877338801</v>
      </c>
      <c r="BH18" s="60">
        <v>34.836197681565736</v>
      </c>
      <c r="BI18" s="60">
        <v>43.077370032418898</v>
      </c>
    </row>
    <row r="19" spans="1:61" ht="18" customHeight="1" x14ac:dyDescent="0.25">
      <c r="A19" s="12" t="s">
        <v>12</v>
      </c>
      <c r="B19" s="12" t="s">
        <v>35</v>
      </c>
      <c r="C19" s="12" t="s">
        <v>37</v>
      </c>
      <c r="D19" s="14"/>
      <c r="E19" s="14"/>
      <c r="F19" s="15"/>
      <c r="G19" s="13"/>
      <c r="H19" s="15">
        <v>244</v>
      </c>
      <c r="I19" s="16">
        <v>11.784016393442606</v>
      </c>
      <c r="J19" s="16">
        <v>11.744394052012675</v>
      </c>
      <c r="K19" s="16">
        <v>11.823638734872537</v>
      </c>
      <c r="L19" s="16">
        <v>5.327868852459007E-2</v>
      </c>
      <c r="M19" s="16">
        <v>3.4065478334368363E-3</v>
      </c>
      <c r="N19" s="16">
        <v>0.10315082921574331</v>
      </c>
      <c r="O19" s="16">
        <v>3.6885245901639281E-2</v>
      </c>
      <c r="P19" s="16">
        <v>-9.1699138748735365E-3</v>
      </c>
      <c r="Q19" s="16">
        <v>8.2940405678152099E-2</v>
      </c>
      <c r="R19" s="16">
        <v>0.23360655737704886</v>
      </c>
      <c r="S19" s="16">
        <v>0.14845097751067696</v>
      </c>
      <c r="T19" s="16">
        <v>0.31876213724342073</v>
      </c>
      <c r="U19" s="16">
        <v>0.32377049180327822</v>
      </c>
      <c r="V19" s="16">
        <v>0.21644059848094008</v>
      </c>
      <c r="W19" s="16">
        <v>0.43110038512561633</v>
      </c>
      <c r="X19" s="16">
        <v>22.331967213114716</v>
      </c>
      <c r="Y19" s="16">
        <v>21.706559443518248</v>
      </c>
      <c r="Z19" s="16">
        <v>22.957374982711183</v>
      </c>
      <c r="AA19" s="16">
        <v>0.45901639344262241</v>
      </c>
      <c r="AB19" s="16">
        <v>0.31792649828554298</v>
      </c>
      <c r="AC19" s="16">
        <v>0.60010628859970183</v>
      </c>
      <c r="AD19" s="47">
        <v>20.081967213114734</v>
      </c>
      <c r="AE19" s="47">
        <v>15.536558342232432</v>
      </c>
      <c r="AF19" s="47">
        <v>25.554848427252551</v>
      </c>
      <c r="AG19" s="47">
        <v>17.622950819672113</v>
      </c>
      <c r="AH19" s="47">
        <v>13.354693083327247</v>
      </c>
      <c r="AI19" s="47">
        <v>22.894911502827743</v>
      </c>
      <c r="AJ19" s="15">
        <v>43</v>
      </c>
      <c r="AK19" s="16">
        <v>1.8372093023255807</v>
      </c>
      <c r="AL19" s="16">
        <v>1.4842244639528519</v>
      </c>
      <c r="AM19" s="16">
        <v>2.1901941406983094</v>
      </c>
      <c r="AN19" s="16">
        <v>0.30232558139534865</v>
      </c>
      <c r="AO19" s="16">
        <v>2.7516212690396058E-2</v>
      </c>
      <c r="AP19" s="16">
        <v>0.57713495010030125</v>
      </c>
      <c r="AQ19" s="47">
        <v>2.8688524590163889</v>
      </c>
      <c r="AR19" s="47">
        <v>1.396464289201236</v>
      </c>
      <c r="AS19" s="47">
        <v>5.8023271969737964</v>
      </c>
      <c r="AT19" s="15">
        <v>7</v>
      </c>
      <c r="AU19" s="16">
        <v>1.8571428571428568</v>
      </c>
      <c r="AV19" s="16">
        <v>0.63814861868025519</v>
      </c>
      <c r="AW19" s="1">
        <v>3.0761370956054583</v>
      </c>
      <c r="AX19" s="43">
        <v>4.0983606557376975</v>
      </c>
      <c r="AY19" s="43">
        <v>2.2411089180474684</v>
      </c>
      <c r="AZ19" s="43">
        <v>7.3785836597925574</v>
      </c>
      <c r="BA19" s="60">
        <f t="shared" si="0"/>
        <v>72.151898734177223</v>
      </c>
      <c r="BB19" s="60">
        <v>66.217261287470478</v>
      </c>
      <c r="BC19" s="60">
        <v>77.39981745265419</v>
      </c>
      <c r="BD19" s="60">
        <f t="shared" si="1"/>
        <v>81.428571428571431</v>
      </c>
      <c r="BE19" s="60">
        <v>76.075473800255907</v>
      </c>
      <c r="BF19" s="60">
        <v>85.807369342876086</v>
      </c>
      <c r="BG19" s="60">
        <f t="shared" si="2"/>
        <v>83.544303797468373</v>
      </c>
      <c r="BH19" s="60">
        <v>78.378960471303529</v>
      </c>
      <c r="BI19" s="60">
        <v>87.669758763742408</v>
      </c>
    </row>
    <row r="20" spans="1:61" ht="18" customHeight="1" x14ac:dyDescent="0.25">
      <c r="A20" s="12" t="s">
        <v>12</v>
      </c>
      <c r="B20" s="12" t="s">
        <v>32</v>
      </c>
      <c r="C20" s="12" t="s">
        <v>33</v>
      </c>
      <c r="D20" s="14"/>
      <c r="E20" s="14"/>
      <c r="F20" s="15"/>
      <c r="G20" s="13"/>
      <c r="H20" s="15">
        <v>64</v>
      </c>
      <c r="I20" s="16">
        <v>11.822968750000008</v>
      </c>
      <c r="J20" s="16">
        <v>11.744910169887151</v>
      </c>
      <c r="K20" s="16">
        <v>11.901027330112866</v>
      </c>
      <c r="L20" s="16">
        <v>0.43750000000000044</v>
      </c>
      <c r="M20" s="16">
        <v>0.22157073314433925</v>
      </c>
      <c r="N20" s="16">
        <v>0.65342926685566161</v>
      </c>
      <c r="O20" s="16">
        <v>0.14062500000000011</v>
      </c>
      <c r="P20" s="16">
        <v>-3.9212781208582514E-2</v>
      </c>
      <c r="Q20" s="16">
        <v>0.32046278120858274</v>
      </c>
      <c r="R20" s="16">
        <v>0.35937500000000028</v>
      </c>
      <c r="S20" s="16">
        <v>0.18824866916479657</v>
      </c>
      <c r="T20" s="16">
        <v>0.53050133083520401</v>
      </c>
      <c r="U20" s="16">
        <v>0.93750000000000078</v>
      </c>
      <c r="V20" s="16">
        <v>0.58815565136122716</v>
      </c>
      <c r="W20" s="16">
        <v>1.2868443486387744</v>
      </c>
      <c r="X20" s="16">
        <v>22.828125000000018</v>
      </c>
      <c r="Y20" s="16">
        <v>21.74783726313732</v>
      </c>
      <c r="Z20" s="16">
        <v>23.908412736862715</v>
      </c>
      <c r="AA20" s="16">
        <v>1.1562500000000009</v>
      </c>
      <c r="AB20" s="16">
        <v>0.75952246636377851</v>
      </c>
      <c r="AC20" s="16">
        <v>1.5529775336362233</v>
      </c>
      <c r="AD20" s="47">
        <v>46.875000000000028</v>
      </c>
      <c r="AE20" s="47">
        <v>35.175787644044888</v>
      </c>
      <c r="AF20" s="47">
        <v>58.92812499952489</v>
      </c>
      <c r="AG20" s="47">
        <v>45.312500000000036</v>
      </c>
      <c r="AH20" s="47">
        <v>33.7292514860344</v>
      </c>
      <c r="AI20" s="47">
        <v>57.42661747932025</v>
      </c>
      <c r="AJ20" s="15">
        <v>29</v>
      </c>
      <c r="AK20" s="16">
        <v>2.0689655172413794</v>
      </c>
      <c r="AL20" s="16">
        <v>1.5327966610058019</v>
      </c>
      <c r="AM20" s="16">
        <v>2.605134373476957</v>
      </c>
      <c r="AN20" s="16">
        <v>0.96551724137931072</v>
      </c>
      <c r="AO20" s="16">
        <v>0.55121638188726363</v>
      </c>
      <c r="AP20" s="16">
        <v>1.3798181008713577</v>
      </c>
      <c r="AQ20" s="47">
        <v>28.125000000000028</v>
      </c>
      <c r="AR20" s="47">
        <v>18.593226105484607</v>
      </c>
      <c r="AS20" s="47">
        <v>40.134162399503538</v>
      </c>
      <c r="AT20" s="15">
        <v>18</v>
      </c>
      <c r="AU20" s="16">
        <v>1.5555555555555556</v>
      </c>
      <c r="AV20" s="16">
        <v>1.0666671461452295</v>
      </c>
      <c r="AW20" s="1">
        <v>2.0444439649658817</v>
      </c>
      <c r="AX20" s="43">
        <v>10.937500000000007</v>
      </c>
      <c r="AY20" s="43">
        <v>5.4000447526830575</v>
      </c>
      <c r="AZ20" s="43">
        <v>20.89886329193854</v>
      </c>
      <c r="BA20" s="60">
        <f t="shared" si="0"/>
        <v>38.333333333333329</v>
      </c>
      <c r="BB20" s="60">
        <v>27.405438536887612</v>
      </c>
      <c r="BC20" s="60">
        <v>50.582501999106022</v>
      </c>
      <c r="BD20" s="60">
        <f t="shared" si="1"/>
        <v>45.098039215686271</v>
      </c>
      <c r="BE20" s="60">
        <v>33.531571654600775</v>
      </c>
      <c r="BF20" s="60">
        <v>57.219663864724282</v>
      </c>
      <c r="BG20" s="60">
        <f t="shared" si="2"/>
        <v>53.333333333333336</v>
      </c>
      <c r="BH20" s="60">
        <v>41.271437658442153</v>
      </c>
      <c r="BI20" s="60">
        <v>65.017722188416798</v>
      </c>
    </row>
    <row r="21" spans="1:61" ht="18" customHeight="1" x14ac:dyDescent="0.25">
      <c r="A21" s="12" t="s">
        <v>12</v>
      </c>
      <c r="B21" s="12" t="s">
        <v>32</v>
      </c>
      <c r="C21" s="12" t="s">
        <v>34</v>
      </c>
      <c r="D21" s="14"/>
      <c r="E21" s="14"/>
      <c r="F21" s="15"/>
      <c r="G21" s="13"/>
      <c r="H21" s="15">
        <v>467</v>
      </c>
      <c r="I21" s="16">
        <v>11.868436830835233</v>
      </c>
      <c r="J21" s="16">
        <v>11.838061923862846</v>
      </c>
      <c r="K21" s="16">
        <v>11.89881173780762</v>
      </c>
      <c r="L21" s="16">
        <v>0.286937901498932</v>
      </c>
      <c r="M21" s="16">
        <v>0.21204887954269344</v>
      </c>
      <c r="N21" s="16">
        <v>0.36182692345517053</v>
      </c>
      <c r="O21" s="16">
        <v>0.18629550321199312</v>
      </c>
      <c r="P21" s="16">
        <v>0.12054323344826746</v>
      </c>
      <c r="Q21" s="16">
        <v>0.25204777297571879</v>
      </c>
      <c r="R21" s="16">
        <v>0.45396145610278787</v>
      </c>
      <c r="S21" s="16">
        <v>0.37120660151674356</v>
      </c>
      <c r="T21" s="16">
        <v>0.53671631068883219</v>
      </c>
      <c r="U21" s="16">
        <v>0.92719486081371161</v>
      </c>
      <c r="V21" s="16">
        <v>0.79674509916922009</v>
      </c>
      <c r="W21" s="16">
        <v>1.0576446224582032</v>
      </c>
      <c r="X21" s="16">
        <v>22.314775160599773</v>
      </c>
      <c r="Y21" s="16">
        <v>21.909698935054951</v>
      </c>
      <c r="Z21" s="16">
        <v>22.719851386144594</v>
      </c>
      <c r="AA21" s="16">
        <v>0.49036402569593551</v>
      </c>
      <c r="AB21" s="16">
        <v>0.39391534830271613</v>
      </c>
      <c r="AC21" s="16">
        <v>0.5868127030891549</v>
      </c>
      <c r="AD21" s="47">
        <v>22.912205567452062</v>
      </c>
      <c r="AE21" s="47">
        <v>19.330623458476641</v>
      </c>
      <c r="AF21" s="47">
        <v>26.935806695528925</v>
      </c>
      <c r="AG21" s="47">
        <v>40.471092077088123</v>
      </c>
      <c r="AH21" s="47">
        <v>36.114571494083791</v>
      </c>
      <c r="AI21" s="47">
        <v>44.983105516614302</v>
      </c>
      <c r="AJ21" s="15">
        <v>189</v>
      </c>
      <c r="AK21" s="16">
        <v>2.2910052910052898</v>
      </c>
      <c r="AL21" s="16">
        <v>2.0900666706781852</v>
      </c>
      <c r="AM21" s="16">
        <v>2.4919439113323945</v>
      </c>
      <c r="AN21" s="16">
        <v>0.70899470899470984</v>
      </c>
      <c r="AO21" s="16">
        <v>0.54091010628915237</v>
      </c>
      <c r="AP21" s="16">
        <v>0.87707931170026732</v>
      </c>
      <c r="AQ21" s="47">
        <v>16.702355460385604</v>
      </c>
      <c r="AR21" s="47">
        <v>13.593918154154757</v>
      </c>
      <c r="AS21" s="47">
        <v>20.354144209069208</v>
      </c>
      <c r="AT21" s="15">
        <v>78</v>
      </c>
      <c r="AU21" s="16">
        <v>1.7179487179487167</v>
      </c>
      <c r="AV21" s="16">
        <v>1.4338662037501482</v>
      </c>
      <c r="AW21" s="1">
        <v>2.0020312321472851</v>
      </c>
      <c r="AX21" s="43">
        <v>14.13276231263397</v>
      </c>
      <c r="AY21" s="43">
        <v>11.265192822986638</v>
      </c>
      <c r="AZ21" s="43">
        <v>17.585613902672542</v>
      </c>
      <c r="BA21" s="60">
        <f t="shared" si="0"/>
        <v>48.960739030023163</v>
      </c>
      <c r="BB21" s="60">
        <v>44.45382495955856</v>
      </c>
      <c r="BC21" s="60">
        <v>53.484611775941516</v>
      </c>
      <c r="BD21" s="60">
        <f t="shared" si="1"/>
        <v>61.271676300578029</v>
      </c>
      <c r="BE21" s="60">
        <v>56.778646173351142</v>
      </c>
      <c r="BF21" s="60">
        <v>65.580775051833456</v>
      </c>
      <c r="BG21" s="60">
        <f t="shared" si="2"/>
        <v>69.053117782910036</v>
      </c>
      <c r="BH21" s="60">
        <v>64.719171818283954</v>
      </c>
      <c r="BI21" s="60">
        <v>73.076154697550621</v>
      </c>
    </row>
    <row r="22" spans="1:61" ht="18" customHeight="1" x14ac:dyDescent="0.25">
      <c r="A22" s="12" t="s">
        <v>19</v>
      </c>
      <c r="B22" s="12" t="s">
        <v>38</v>
      </c>
      <c r="C22" s="12" t="s">
        <v>39</v>
      </c>
      <c r="D22" s="14"/>
      <c r="E22" s="14"/>
      <c r="F22" s="15"/>
      <c r="G22" s="13"/>
      <c r="H22" s="15">
        <v>330</v>
      </c>
      <c r="I22" s="16">
        <v>11.946424242424293</v>
      </c>
      <c r="J22" s="16">
        <v>11.912604839440185</v>
      </c>
      <c r="K22" s="16">
        <v>11.9802436454084</v>
      </c>
      <c r="L22" s="16">
        <v>0.26363636363636467</v>
      </c>
      <c r="M22" s="16">
        <v>0.17816464244118102</v>
      </c>
      <c r="N22" s="16">
        <v>0.34910808483154832</v>
      </c>
      <c r="O22" s="16">
        <v>9.6969696969697414E-2</v>
      </c>
      <c r="P22" s="16">
        <v>4.9003644397741401E-2</v>
      </c>
      <c r="Q22" s="16">
        <v>0.14493574954165342</v>
      </c>
      <c r="R22" s="16">
        <v>0.31818181818181945</v>
      </c>
      <c r="S22" s="16">
        <v>0.2328081929292197</v>
      </c>
      <c r="T22" s="16">
        <v>0.40355544343441918</v>
      </c>
      <c r="U22" s="16">
        <v>0.67878787878788138</v>
      </c>
      <c r="V22" s="16">
        <v>0.54120237399658222</v>
      </c>
      <c r="W22" s="16">
        <v>0.81637338357918054</v>
      </c>
      <c r="X22" s="16">
        <v>22.572727272727402</v>
      </c>
      <c r="Y22" s="16">
        <v>22.103186319033121</v>
      </c>
      <c r="Z22" s="16">
        <v>23.042268226421683</v>
      </c>
      <c r="AA22" s="16">
        <v>0.49090909090909302</v>
      </c>
      <c r="AB22" s="16">
        <v>0.35958299947484484</v>
      </c>
      <c r="AC22" s="16">
        <v>0.62223518234334119</v>
      </c>
      <c r="AD22" s="47">
        <v>21.818181818181898</v>
      </c>
      <c r="AE22" s="47">
        <v>17.70017260147279</v>
      </c>
      <c r="AF22" s="47">
        <v>26.584781700208165</v>
      </c>
      <c r="AG22" s="47">
        <v>31.212121212121293</v>
      </c>
      <c r="AH22" s="47">
        <v>26.453079964651042</v>
      </c>
      <c r="AI22" s="47">
        <v>36.403556236469647</v>
      </c>
      <c r="AJ22" s="15">
        <v>103</v>
      </c>
      <c r="AK22" s="16">
        <v>2.1747572815534011</v>
      </c>
      <c r="AL22" s="16">
        <v>1.9042589604502884</v>
      </c>
      <c r="AM22" s="16">
        <v>2.445255602656514</v>
      </c>
      <c r="AN22" s="16">
        <v>0.84466019417475846</v>
      </c>
      <c r="AO22" s="16">
        <v>0.60544842795501597</v>
      </c>
      <c r="AP22" s="16">
        <v>1.0838719603945008</v>
      </c>
      <c r="AQ22" s="47">
        <v>16.060606060606144</v>
      </c>
      <c r="AR22" s="47">
        <v>12.493168506878206</v>
      </c>
      <c r="AS22" s="47">
        <v>20.409142049984862</v>
      </c>
      <c r="AT22" s="15">
        <v>53</v>
      </c>
      <c r="AU22" s="16">
        <v>1.6415094339622622</v>
      </c>
      <c r="AV22" s="16">
        <v>1.2927574988182464</v>
      </c>
      <c r="AW22" s="1">
        <v>1.990261369106278</v>
      </c>
      <c r="AX22" s="43">
        <v>10.00000000000005</v>
      </c>
      <c r="AY22" s="43">
        <v>7.209383293432202</v>
      </c>
      <c r="AZ22" s="43">
        <v>13.711197005727737</v>
      </c>
      <c r="BA22" s="60">
        <f t="shared" si="0"/>
        <v>46.875000000000007</v>
      </c>
      <c r="BB22" s="60">
        <v>41.557731986957371</v>
      </c>
      <c r="BC22" s="60">
        <v>52.26418834891453</v>
      </c>
      <c r="BD22" s="60">
        <f t="shared" si="1"/>
        <v>54.6875</v>
      </c>
      <c r="BE22" s="60">
        <v>49.293316404509504</v>
      </c>
      <c r="BF22" s="60">
        <v>59.973803091682697</v>
      </c>
      <c r="BG22" s="60">
        <f t="shared" si="2"/>
        <v>61.160714285714299</v>
      </c>
      <c r="BH22" s="60">
        <v>55.802441224392354</v>
      </c>
      <c r="BI22" s="60">
        <v>66.262129004636762</v>
      </c>
    </row>
    <row r="23" spans="1:61" s="24" customFormat="1" ht="18" customHeight="1" x14ac:dyDescent="0.25">
      <c r="A23" s="12" t="s">
        <v>19</v>
      </c>
      <c r="B23" s="12" t="s">
        <v>38</v>
      </c>
      <c r="C23" s="12" t="s">
        <v>40</v>
      </c>
      <c r="D23" s="14"/>
      <c r="E23" s="14"/>
      <c r="F23" s="15"/>
      <c r="G23" s="13"/>
      <c r="H23" s="15">
        <v>119</v>
      </c>
      <c r="I23" s="16">
        <v>11.851260504201663</v>
      </c>
      <c r="J23" s="16">
        <v>11.796034958383</v>
      </c>
      <c r="K23" s="16">
        <v>11.906486050020327</v>
      </c>
      <c r="L23" s="16">
        <v>0.29411764705882304</v>
      </c>
      <c r="M23" s="16">
        <v>0.15292367259164447</v>
      </c>
      <c r="N23" s="16">
        <v>0.43531162152600161</v>
      </c>
      <c r="O23" s="16">
        <v>8.4033613445377991E-3</v>
      </c>
      <c r="P23" s="16">
        <v>-8.3173947995218399E-3</v>
      </c>
      <c r="Q23" s="16">
        <v>2.5124117488597438E-2</v>
      </c>
      <c r="R23" s="16">
        <v>0.2857142857142852</v>
      </c>
      <c r="S23" s="16">
        <v>0.12440638873810325</v>
      </c>
      <c r="T23" s="16">
        <v>0.44702218269046712</v>
      </c>
      <c r="U23" s="16">
        <v>0.58823529411764597</v>
      </c>
      <c r="V23" s="16">
        <v>0.35995573775768613</v>
      </c>
      <c r="W23" s="16">
        <v>0.81651485047760586</v>
      </c>
      <c r="X23" s="16">
        <v>21.689075630252059</v>
      </c>
      <c r="Y23" s="16">
        <v>20.817617469076566</v>
      </c>
      <c r="Z23" s="16">
        <v>22.560533791427552</v>
      </c>
      <c r="AA23" s="16">
        <v>0.21848739495798281</v>
      </c>
      <c r="AB23" s="16">
        <v>0.10670202402985876</v>
      </c>
      <c r="AC23" s="16">
        <v>0.33027276588610688</v>
      </c>
      <c r="AD23" s="47">
        <v>14.285714285714256</v>
      </c>
      <c r="AE23" s="47">
        <v>9.1144641315672921</v>
      </c>
      <c r="AF23" s="47">
        <v>21.690735409956041</v>
      </c>
      <c r="AG23" s="47">
        <v>28.571428571428537</v>
      </c>
      <c r="AH23" s="47">
        <v>21.224633789191103</v>
      </c>
      <c r="AI23" s="47">
        <v>37.258485935722867</v>
      </c>
      <c r="AJ23" s="15">
        <v>34</v>
      </c>
      <c r="AK23" s="16">
        <v>2.0588235294117632</v>
      </c>
      <c r="AL23" s="16">
        <v>1.4987643475584453</v>
      </c>
      <c r="AM23" s="16">
        <v>2.6188827112650808</v>
      </c>
      <c r="AN23" s="16">
        <v>1.0294117647058818</v>
      </c>
      <c r="AO23" s="16">
        <v>0.61435925058995577</v>
      </c>
      <c r="AP23" s="16">
        <v>1.4444642788218078</v>
      </c>
      <c r="AQ23" s="47">
        <v>17.647058823529381</v>
      </c>
      <c r="AR23" s="47">
        <v>11.841786530418876</v>
      </c>
      <c r="AS23" s="47">
        <v>25.475864818961082</v>
      </c>
      <c r="AT23" s="15">
        <v>21</v>
      </c>
      <c r="AU23" s="16">
        <v>1.666666666666667</v>
      </c>
      <c r="AV23" s="16">
        <v>1.1652975598712221</v>
      </c>
      <c r="AW23" s="23">
        <v>2.1680357734621118</v>
      </c>
      <c r="AX23" s="44">
        <v>7.5630252100840192</v>
      </c>
      <c r="AY23" s="44">
        <v>4.0296784434261426</v>
      </c>
      <c r="AZ23" s="44">
        <v>13.750617482383978</v>
      </c>
      <c r="BA23" s="60">
        <f t="shared" si="0"/>
        <v>48.571428571428577</v>
      </c>
      <c r="BB23" s="60">
        <v>39.777543145381685</v>
      </c>
      <c r="BC23" s="60">
        <v>57.454664836279257</v>
      </c>
      <c r="BD23" s="60">
        <f t="shared" si="1"/>
        <v>49.275362318840571</v>
      </c>
      <c r="BE23" s="60">
        <v>40.456865685604839</v>
      </c>
      <c r="BF23" s="60">
        <v>58.139181841324607</v>
      </c>
      <c r="BG23" s="64">
        <f t="shared" si="2"/>
        <v>50</v>
      </c>
      <c r="BH23" s="64">
        <v>41.15794232356977</v>
      </c>
      <c r="BI23" s="64">
        <v>58.84205767643023</v>
      </c>
    </row>
    <row r="24" spans="1:61" s="24" customFormat="1" ht="18" customHeight="1" x14ac:dyDescent="0.25">
      <c r="A24" s="12" t="s">
        <v>19</v>
      </c>
      <c r="B24" s="12" t="s">
        <v>38</v>
      </c>
      <c r="C24" s="12" t="s">
        <v>41</v>
      </c>
      <c r="D24" s="14"/>
      <c r="E24" s="14"/>
      <c r="F24" s="15"/>
      <c r="G24" s="13"/>
      <c r="H24" s="15">
        <v>218</v>
      </c>
      <c r="I24" s="16">
        <v>11.733073394495383</v>
      </c>
      <c r="J24" s="16">
        <v>11.620541209362106</v>
      </c>
      <c r="K24" s="16">
        <v>11.845605579628661</v>
      </c>
      <c r="L24" s="16">
        <v>0.25229357798165114</v>
      </c>
      <c r="M24" s="16">
        <v>0.14714850377998187</v>
      </c>
      <c r="N24" s="16">
        <v>0.35743865218332038</v>
      </c>
      <c r="O24" s="16">
        <v>6.4220183486238425E-2</v>
      </c>
      <c r="P24" s="16">
        <v>2.4688069869398345E-2</v>
      </c>
      <c r="Q24" s="16">
        <v>0.10375229710307851</v>
      </c>
      <c r="R24" s="16">
        <v>0.35779816513761425</v>
      </c>
      <c r="S24" s="16">
        <v>0.2530554229930928</v>
      </c>
      <c r="T24" s="16">
        <v>0.4625409072821357</v>
      </c>
      <c r="U24" s="16">
        <v>0.6697247706422006</v>
      </c>
      <c r="V24" s="16">
        <v>0.50288370369625524</v>
      </c>
      <c r="W24" s="16">
        <v>0.83656583758814596</v>
      </c>
      <c r="X24" s="16">
        <v>22.114678899082527</v>
      </c>
      <c r="Y24" s="16">
        <v>21.497597696140566</v>
      </c>
      <c r="Z24" s="16">
        <v>22.731760102024488</v>
      </c>
      <c r="AA24" s="16">
        <v>0.37155963302752248</v>
      </c>
      <c r="AB24" s="16">
        <v>0.24271454334229195</v>
      </c>
      <c r="AC24" s="16">
        <v>0.50040472271275305</v>
      </c>
      <c r="AD24" s="47">
        <v>15.137614678899054</v>
      </c>
      <c r="AE24" s="47">
        <v>10.986330151716919</v>
      </c>
      <c r="AF24" s="47">
        <v>20.496313320021422</v>
      </c>
      <c r="AG24" s="47">
        <v>33.486238532110093</v>
      </c>
      <c r="AH24" s="47">
        <v>27.555168354786669</v>
      </c>
      <c r="AI24" s="47">
        <v>39.989241710773626</v>
      </c>
      <c r="AJ24" s="15">
        <v>73</v>
      </c>
      <c r="AK24" s="16">
        <v>1.9999999999999967</v>
      </c>
      <c r="AL24" s="16">
        <v>1.6696002930138181</v>
      </c>
      <c r="AM24" s="16">
        <v>2.3303997069861753</v>
      </c>
      <c r="AN24" s="16">
        <v>0.75342465753424603</v>
      </c>
      <c r="AO24" s="16">
        <v>0.46983398600221882</v>
      </c>
      <c r="AP24" s="16">
        <v>1.0370153290662731</v>
      </c>
      <c r="AQ24" s="47">
        <v>13.302752293577957</v>
      </c>
      <c r="AR24" s="47">
        <v>9.4243017232086324</v>
      </c>
      <c r="AS24" s="47">
        <v>18.452165089147524</v>
      </c>
      <c r="AT24" s="15">
        <v>29</v>
      </c>
      <c r="AU24" s="16">
        <v>1.8965517241379328</v>
      </c>
      <c r="AV24" s="16">
        <v>1.4228498764923447</v>
      </c>
      <c r="AW24" s="23">
        <v>2.3702535717835209</v>
      </c>
      <c r="AX24" s="44">
        <v>9.1743119266054887</v>
      </c>
      <c r="AY24" s="44">
        <v>6.0174377756707909</v>
      </c>
      <c r="AZ24" s="44">
        <v>13.745131553075455</v>
      </c>
      <c r="BA24" s="60">
        <f t="shared" si="0"/>
        <v>53.424657534246613</v>
      </c>
      <c r="BB24" s="60">
        <v>46.800860029375436</v>
      </c>
      <c r="BC24" s="60">
        <v>59.929846406800294</v>
      </c>
      <c r="BD24" s="60">
        <f t="shared" si="1"/>
        <v>58.646616541353382</v>
      </c>
      <c r="BE24" s="60">
        <v>52.01460898117255</v>
      </c>
      <c r="BF24" s="60">
        <v>64.979159599788275</v>
      </c>
      <c r="BG24" s="64">
        <f t="shared" si="2"/>
        <v>63.013698630137029</v>
      </c>
      <c r="BH24" s="64">
        <v>56.431439208291955</v>
      </c>
      <c r="BI24" s="64">
        <v>69.145245249175673</v>
      </c>
    </row>
    <row r="25" spans="1:61" s="24" customFormat="1" ht="18" customHeight="1" x14ac:dyDescent="0.25">
      <c r="A25" s="12" t="s">
        <v>19</v>
      </c>
      <c r="B25" s="12" t="s">
        <v>42</v>
      </c>
      <c r="C25" s="12" t="s">
        <v>43</v>
      </c>
      <c r="D25" s="14"/>
      <c r="E25" s="14"/>
      <c r="F25" s="15"/>
      <c r="G25" s="25"/>
      <c r="H25" s="15">
        <v>406</v>
      </c>
      <c r="I25" s="16">
        <v>11.864704433497597</v>
      </c>
      <c r="J25" s="16">
        <v>11.833694262299572</v>
      </c>
      <c r="K25" s="16">
        <v>11.895714604695621</v>
      </c>
      <c r="L25" s="16">
        <v>0.23399014778325256</v>
      </c>
      <c r="M25" s="16">
        <v>0.16139376476790632</v>
      </c>
      <c r="N25" s="16">
        <v>0.30658653079859877</v>
      </c>
      <c r="O25" s="16">
        <v>4.9261083743842624E-2</v>
      </c>
      <c r="P25" s="16">
        <v>1.2698352821545904E-2</v>
      </c>
      <c r="Q25" s="16">
        <v>8.5823814666139336E-2</v>
      </c>
      <c r="R25" s="16">
        <v>0.31280788177340096</v>
      </c>
      <c r="S25" s="16">
        <v>0.23821980105471974</v>
      </c>
      <c r="T25" s="16">
        <v>0.38739596249208219</v>
      </c>
      <c r="U25" s="16">
        <v>0.59605911330049666</v>
      </c>
      <c r="V25" s="16">
        <v>0.48007255709552488</v>
      </c>
      <c r="W25" s="16">
        <v>0.71204566950546844</v>
      </c>
      <c r="X25" s="16">
        <v>22.140394088670067</v>
      </c>
      <c r="Y25" s="16">
        <v>21.671847952496432</v>
      </c>
      <c r="Z25" s="16">
        <v>22.608940224843703</v>
      </c>
      <c r="AA25" s="16">
        <v>0.21674876847290767</v>
      </c>
      <c r="AB25" s="16">
        <v>0.14348444071466748</v>
      </c>
      <c r="AC25" s="16">
        <v>0.29001309623114785</v>
      </c>
      <c r="AD25" s="47">
        <v>11.083743842364589</v>
      </c>
      <c r="AE25" s="47">
        <v>8.3873508997669326</v>
      </c>
      <c r="AF25" s="47">
        <v>14.50969029858884</v>
      </c>
      <c r="AG25" s="47">
        <v>29.064039408867199</v>
      </c>
      <c r="AH25" s="47">
        <v>24.859886084443421</v>
      </c>
      <c r="AI25" s="47">
        <v>33.660674053912878</v>
      </c>
      <c r="AJ25" s="15">
        <v>118</v>
      </c>
      <c r="AK25" s="16">
        <v>2.0508474576271181</v>
      </c>
      <c r="AL25" s="16">
        <v>1.8009223997358774</v>
      </c>
      <c r="AM25" s="16">
        <v>2.3007725155183589</v>
      </c>
      <c r="AN25" s="16">
        <v>0.80508474576271072</v>
      </c>
      <c r="AO25" s="16">
        <v>0.58589728166876998</v>
      </c>
      <c r="AP25" s="16">
        <v>1.0242722098566515</v>
      </c>
      <c r="AQ25" s="47">
        <v>13.793103448275939</v>
      </c>
      <c r="AR25" s="47">
        <v>10.776788663174152</v>
      </c>
      <c r="AS25" s="47">
        <v>17.488180046688544</v>
      </c>
      <c r="AT25" s="15">
        <v>56</v>
      </c>
      <c r="AU25" s="16">
        <v>1.6964285714285714</v>
      </c>
      <c r="AV25" s="16">
        <v>1.3648172544567938</v>
      </c>
      <c r="AW25" s="23">
        <v>2.028039888400349</v>
      </c>
      <c r="AX25" s="44">
        <v>8.1280788177340302</v>
      </c>
      <c r="AY25" s="44">
        <v>5.8459502192792376</v>
      </c>
      <c r="AZ25" s="44">
        <v>11.195170057432627</v>
      </c>
      <c r="BA25" s="60">
        <f t="shared" si="0"/>
        <v>52.479338842975174</v>
      </c>
      <c r="BB25" s="60">
        <v>47.621188066512055</v>
      </c>
      <c r="BC25" s="60">
        <v>57.291010061974291</v>
      </c>
      <c r="BD25" s="60">
        <f t="shared" si="1"/>
        <v>57.207207207207219</v>
      </c>
      <c r="BE25" s="60">
        <v>52.348918803919098</v>
      </c>
      <c r="BF25" s="60">
        <v>61.930383863873203</v>
      </c>
      <c r="BG25" s="64">
        <f t="shared" si="2"/>
        <v>60.743801652892529</v>
      </c>
      <c r="BH25" s="64">
        <v>55.91428816253228</v>
      </c>
      <c r="BI25" s="64">
        <v>65.371903727575329</v>
      </c>
    </row>
    <row r="26" spans="1:61" s="34" customFormat="1" ht="18" customHeight="1" x14ac:dyDescent="0.25">
      <c r="A26" s="26"/>
      <c r="B26" s="27"/>
      <c r="C26" s="28" t="s">
        <v>20</v>
      </c>
      <c r="D26" s="30"/>
      <c r="E26" s="30"/>
      <c r="F26" s="31"/>
      <c r="G26" s="29"/>
      <c r="H26" s="31">
        <v>933</v>
      </c>
      <c r="I26" s="32">
        <v>12.052537245573506</v>
      </c>
      <c r="J26" s="32">
        <v>12.032687756619342</v>
      </c>
      <c r="K26" s="32">
        <v>12.072386734527669</v>
      </c>
      <c r="L26" s="32">
        <v>0.39629556032720764</v>
      </c>
      <c r="M26" s="32">
        <v>0.33323621954135002</v>
      </c>
      <c r="N26" s="32">
        <v>0.45935490111306526</v>
      </c>
      <c r="O26" s="32">
        <v>0.11776677253903532</v>
      </c>
      <c r="P26" s="32">
        <v>8.2434815900217132E-2</v>
      </c>
      <c r="Q26" s="32">
        <v>0.1530987291778535</v>
      </c>
      <c r="R26" s="32">
        <v>0.32065008506873738</v>
      </c>
      <c r="S26" s="32">
        <v>0.27413739402807663</v>
      </c>
      <c r="T26" s="32">
        <v>0.36716277610939813</v>
      </c>
      <c r="U26" s="32">
        <v>0.83471241793498019</v>
      </c>
      <c r="V26" s="32">
        <v>0.74365123201778893</v>
      </c>
      <c r="W26" s="32">
        <v>0.92577360385217145</v>
      </c>
      <c r="X26" s="32">
        <v>22.918831541177134</v>
      </c>
      <c r="Y26" s="32">
        <v>22.644459290066667</v>
      </c>
      <c r="Z26" s="32">
        <v>23.193203792287601</v>
      </c>
      <c r="AA26" s="32">
        <v>0.44399321679441439</v>
      </c>
      <c r="AB26" s="32">
        <v>0.37243291325284589</v>
      </c>
      <c r="AC26" s="32">
        <v>0.5155535203359829</v>
      </c>
      <c r="AD26" s="49">
        <v>18.762881691968609</v>
      </c>
      <c r="AE26" s="49">
        <v>16.387635399805269</v>
      </c>
      <c r="AF26" s="49">
        <v>21.394308994224016</v>
      </c>
      <c r="AG26" s="49">
        <v>38.159990105145724</v>
      </c>
      <c r="AH26" s="49">
        <v>35.097435295233048</v>
      </c>
      <c r="AI26" s="49">
        <v>41.319646884082978</v>
      </c>
      <c r="AJ26" s="31">
        <v>356</v>
      </c>
      <c r="AK26" s="32">
        <v>2.1874020816960917</v>
      </c>
      <c r="AL26" s="32">
        <v>2.0291949189841838</v>
      </c>
      <c r="AM26" s="32">
        <v>2.3456092444079997</v>
      </c>
      <c r="AN26" s="32">
        <v>1.0385106475008461</v>
      </c>
      <c r="AO26" s="32">
        <v>0.89659413457154025</v>
      </c>
      <c r="AP26" s="32">
        <v>1.1804271604301519</v>
      </c>
      <c r="AQ26" s="49">
        <v>22.606976858345128</v>
      </c>
      <c r="AR26" s="49">
        <v>20.038428540188079</v>
      </c>
      <c r="AS26" s="49">
        <v>25.400180097250747</v>
      </c>
      <c r="AT26" s="31">
        <v>211</v>
      </c>
      <c r="AU26" s="32">
        <v>1.7529790153295943</v>
      </c>
      <c r="AV26" s="32">
        <v>1.5670796950234218</v>
      </c>
      <c r="AW26" s="33">
        <v>1.9388783356357668</v>
      </c>
      <c r="AX26" s="52">
        <v>10.604921575348243</v>
      </c>
      <c r="AY26" s="52">
        <v>8.7881909912806151</v>
      </c>
      <c r="AZ26" s="52">
        <v>12.744738011444948</v>
      </c>
      <c r="BA26" s="61">
        <f t="shared" si="0"/>
        <v>38.414438096177264</v>
      </c>
      <c r="BB26" s="61">
        <v>35.346930293226841</v>
      </c>
      <c r="BC26" s="61">
        <v>41.576961096167878</v>
      </c>
      <c r="BD26" s="61">
        <f t="shared" si="1"/>
        <v>44.724462325404467</v>
      </c>
      <c r="BE26" s="61">
        <v>41.562102420101894</v>
      </c>
      <c r="BF26" s="61">
        <v>47.930087827646211</v>
      </c>
      <c r="BG26" s="61">
        <f t="shared" si="2"/>
        <v>52.523102350913284</v>
      </c>
      <c r="BH26" s="61">
        <v>49.315027469023896</v>
      </c>
      <c r="BI26" s="61">
        <v>55.71048483402091</v>
      </c>
    </row>
    <row r="27" spans="1:61" s="34" customFormat="1" ht="18" customHeight="1" x14ac:dyDescent="0.25">
      <c r="A27" s="26"/>
      <c r="B27" s="27"/>
      <c r="C27" s="28" t="s">
        <v>44</v>
      </c>
      <c r="D27" s="30"/>
      <c r="E27" s="30"/>
      <c r="F27" s="31"/>
      <c r="G27" s="29"/>
      <c r="H27" s="31">
        <v>788</v>
      </c>
      <c r="I27" s="32">
        <v>11.9892096371923</v>
      </c>
      <c r="J27" s="32">
        <v>11.966612995273993</v>
      </c>
      <c r="K27" s="32">
        <v>12.011806279110607</v>
      </c>
      <c r="L27" s="32">
        <v>0.60679704886754326</v>
      </c>
      <c r="M27" s="32">
        <v>0.52670418311225453</v>
      </c>
      <c r="N27" s="32">
        <v>0.686889914622832</v>
      </c>
      <c r="O27" s="32">
        <v>0.1204054656917791</v>
      </c>
      <c r="P27" s="32">
        <v>8.0367635600760767E-2</v>
      </c>
      <c r="Q27" s="32">
        <v>0.16044329578279742</v>
      </c>
      <c r="R27" s="32">
        <v>0.34827155866148546</v>
      </c>
      <c r="S27" s="32">
        <v>0.29174592626150625</v>
      </c>
      <c r="T27" s="32">
        <v>0.40479719106146467</v>
      </c>
      <c r="U27" s="32">
        <v>1.0754740732208088</v>
      </c>
      <c r="V27" s="32">
        <v>0.96955269303233171</v>
      </c>
      <c r="W27" s="32">
        <v>1.1813954534092859</v>
      </c>
      <c r="X27" s="32">
        <v>22.53192883221752</v>
      </c>
      <c r="Y27" s="32">
        <v>22.228818005557475</v>
      </c>
      <c r="Z27" s="32">
        <v>22.835039658877566</v>
      </c>
      <c r="AA27" s="32">
        <v>0.48830970471491947</v>
      </c>
      <c r="AB27" s="32">
        <v>0.41431686059265249</v>
      </c>
      <c r="AC27" s="32">
        <v>0.56230254883718644</v>
      </c>
      <c r="AD27" s="49">
        <v>23.580930537143772</v>
      </c>
      <c r="AE27" s="49">
        <v>20.749550434999158</v>
      </c>
      <c r="AF27" s="49">
        <v>26.668653567592504</v>
      </c>
      <c r="AG27" s="49">
        <v>46.040402741882133</v>
      </c>
      <c r="AH27" s="49">
        <v>42.587870421897001</v>
      </c>
      <c r="AI27" s="49">
        <v>49.531354838819588</v>
      </c>
      <c r="AJ27" s="31">
        <v>361</v>
      </c>
      <c r="AK27" s="32">
        <v>2.3359354157918109</v>
      </c>
      <c r="AL27" s="32">
        <v>2.1881102036731401</v>
      </c>
      <c r="AM27" s="32">
        <v>2.4837606279104816</v>
      </c>
      <c r="AN27" s="32">
        <v>1.3179664223822065</v>
      </c>
      <c r="AO27" s="32">
        <v>1.1749380061816053</v>
      </c>
      <c r="AP27" s="32">
        <v>1.4609948385828078</v>
      </c>
      <c r="AQ27" s="49">
        <v>31.179377456916711</v>
      </c>
      <c r="AR27" s="49">
        <v>28.042906425565395</v>
      </c>
      <c r="AS27" s="49">
        <v>34.498464060780293</v>
      </c>
      <c r="AT27" s="31">
        <v>245</v>
      </c>
      <c r="AU27" s="32">
        <v>1.9461486994280375</v>
      </c>
      <c r="AV27" s="32">
        <v>1.7870231689463658</v>
      </c>
      <c r="AW27" s="33">
        <v>2.1052742299097091</v>
      </c>
      <c r="AX27" s="52">
        <v>17.319402874891029</v>
      </c>
      <c r="AY27" s="52">
        <v>14.837431856314446</v>
      </c>
      <c r="AZ27" s="52">
        <v>20.118472115929837</v>
      </c>
      <c r="BA27" s="61">
        <f t="shared" si="0"/>
        <v>32.383073412312825</v>
      </c>
      <c r="BB27" s="61">
        <v>29.208126158995473</v>
      </c>
      <c r="BC27" s="61">
        <v>35.728956835640076</v>
      </c>
      <c r="BD27" s="61">
        <f t="shared" si="1"/>
        <v>36.465606336129106</v>
      </c>
      <c r="BE27" s="61">
        <v>33.178014843431733</v>
      </c>
      <c r="BF27" s="61">
        <v>39.884521383181614</v>
      </c>
      <c r="BG27" s="61">
        <f t="shared" si="2"/>
        <v>43.57864462038399</v>
      </c>
      <c r="BH27" s="61">
        <v>40.155870325035366</v>
      </c>
      <c r="BI27" s="61">
        <v>47.063725010351369</v>
      </c>
    </row>
    <row r="28" spans="1:61" s="34" customFormat="1" ht="18" customHeight="1" x14ac:dyDescent="0.25">
      <c r="A28" s="26"/>
      <c r="B28" s="27"/>
      <c r="C28" s="28" t="s">
        <v>25</v>
      </c>
      <c r="D28" s="30"/>
      <c r="E28" s="30"/>
      <c r="F28" s="31"/>
      <c r="G28" s="29"/>
      <c r="H28" s="31">
        <v>1380</v>
      </c>
      <c r="I28" s="32">
        <v>11.72073740691274</v>
      </c>
      <c r="J28" s="32">
        <v>11.698840448790117</v>
      </c>
      <c r="K28" s="32">
        <v>11.742634365035363</v>
      </c>
      <c r="L28" s="32">
        <v>0.27551089793473604</v>
      </c>
      <c r="M28" s="32">
        <v>0.23182385136111389</v>
      </c>
      <c r="N28" s="32">
        <v>0.3191979445083582</v>
      </c>
      <c r="O28" s="32">
        <v>9.9727482080538069E-2</v>
      </c>
      <c r="P28" s="32">
        <v>7.2119419853905076E-2</v>
      </c>
      <c r="Q28" s="32">
        <v>0.12733554430717106</v>
      </c>
      <c r="R28" s="32">
        <v>0.33527587769479189</v>
      </c>
      <c r="S28" s="32">
        <v>0.29196575038484546</v>
      </c>
      <c r="T28" s="32">
        <v>0.37858600500473832</v>
      </c>
      <c r="U28" s="32">
        <v>0.71051425771006316</v>
      </c>
      <c r="V28" s="32">
        <v>0.6402098648309491</v>
      </c>
      <c r="W28" s="32">
        <v>0.78081865058917721</v>
      </c>
      <c r="X28" s="32">
        <v>22.165530374443158</v>
      </c>
      <c r="Y28" s="32">
        <v>21.920054095992661</v>
      </c>
      <c r="Z28" s="32">
        <v>22.411006652893654</v>
      </c>
      <c r="AA28" s="32">
        <v>0.77358879139355619</v>
      </c>
      <c r="AB28" s="32">
        <v>0.70427260538796743</v>
      </c>
      <c r="AC28" s="32">
        <v>0.84290497739914494</v>
      </c>
      <c r="AD28" s="49">
        <v>32.339262806258155</v>
      </c>
      <c r="AE28" s="49">
        <v>29.923202952180983</v>
      </c>
      <c r="AF28" s="49">
        <v>34.853376495403559</v>
      </c>
      <c r="AG28" s="49">
        <v>31.885658814040067</v>
      </c>
      <c r="AH28" s="49">
        <v>29.479987086547034</v>
      </c>
      <c r="AI28" s="49">
        <v>34.391902822493556</v>
      </c>
      <c r="AJ28" s="31">
        <v>443</v>
      </c>
      <c r="AK28" s="32">
        <v>2.2283192009732149</v>
      </c>
      <c r="AL28" s="32">
        <v>2.0905969584444972</v>
      </c>
      <c r="AM28" s="32">
        <v>2.3660414435019326</v>
      </c>
      <c r="AN28" s="32">
        <v>0.86405897880780669</v>
      </c>
      <c r="AO28" s="32">
        <v>0.74466523627220615</v>
      </c>
      <c r="AP28" s="32">
        <v>0.98345272134340722</v>
      </c>
      <c r="AQ28" s="49">
        <v>15.406544375518248</v>
      </c>
      <c r="AR28" s="49">
        <v>13.598052150359125</v>
      </c>
      <c r="AS28" s="49">
        <v>17.407102252016387</v>
      </c>
      <c r="AT28" s="31">
        <v>216</v>
      </c>
      <c r="AU28" s="32">
        <v>1.78827186174556</v>
      </c>
      <c r="AV28" s="32">
        <v>1.6118599611109468</v>
      </c>
      <c r="AW28" s="33">
        <v>1.9646837623801732</v>
      </c>
      <c r="AX28" s="52">
        <v>10.501561451876977</v>
      </c>
      <c r="AY28" s="52">
        <v>8.9922143432728099</v>
      </c>
      <c r="AZ28" s="52">
        <v>12.230207071996432</v>
      </c>
      <c r="BA28" s="61">
        <f t="shared" si="0"/>
        <v>47.187776185570456</v>
      </c>
      <c r="BB28" s="61">
        <v>44.565334563614613</v>
      </c>
      <c r="BC28" s="61">
        <v>49.825831500604345</v>
      </c>
      <c r="BD28" s="61">
        <f t="shared" si="1"/>
        <v>54.892458558754562</v>
      </c>
      <c r="BE28" s="61">
        <v>52.257076484452369</v>
      </c>
      <c r="BF28" s="61">
        <v>57.500677309162882</v>
      </c>
      <c r="BG28" s="61">
        <f t="shared" si="2"/>
        <v>61.223734084846484</v>
      </c>
      <c r="BH28" s="61">
        <v>58.625210672747563</v>
      </c>
      <c r="BI28" s="61">
        <v>63.759942421491175</v>
      </c>
    </row>
    <row r="29" spans="1:61" s="34" customFormat="1" ht="18" customHeight="1" x14ac:dyDescent="0.25">
      <c r="A29" s="26"/>
      <c r="B29" s="27"/>
      <c r="C29" s="28" t="s">
        <v>35</v>
      </c>
      <c r="D29" s="30"/>
      <c r="E29" s="30"/>
      <c r="F29" s="31"/>
      <c r="G29" s="29"/>
      <c r="H29" s="31">
        <v>778</v>
      </c>
      <c r="I29" s="32">
        <v>11.863963328253393</v>
      </c>
      <c r="J29" s="32">
        <v>11.841034588339211</v>
      </c>
      <c r="K29" s="32">
        <v>11.886892068167574</v>
      </c>
      <c r="L29" s="32">
        <v>0.34383875913993278</v>
      </c>
      <c r="M29" s="32">
        <v>0.27295842326139963</v>
      </c>
      <c r="N29" s="32">
        <v>0.41471909501846593</v>
      </c>
      <c r="O29" s="32">
        <v>7.1136840483853742E-2</v>
      </c>
      <c r="P29" s="32">
        <v>3.943625649420001E-2</v>
      </c>
      <c r="Q29" s="32">
        <v>0.10283742447350747</v>
      </c>
      <c r="R29" s="32">
        <v>0.24592062895635938</v>
      </c>
      <c r="S29" s="32">
        <v>0.19920734878256582</v>
      </c>
      <c r="T29" s="32">
        <v>0.29263390913015297</v>
      </c>
      <c r="U29" s="32">
        <v>0.66089622858014663</v>
      </c>
      <c r="V29" s="32">
        <v>0.56745655979931486</v>
      </c>
      <c r="W29" s="32">
        <v>0.75433589736097839</v>
      </c>
      <c r="X29" s="32">
        <v>22.386380521397196</v>
      </c>
      <c r="Y29" s="32">
        <v>22.055787257035004</v>
      </c>
      <c r="Z29" s="32">
        <v>22.716973785759389</v>
      </c>
      <c r="AA29" s="32">
        <v>0.44028967715887041</v>
      </c>
      <c r="AB29" s="32">
        <v>0.36636156405833553</v>
      </c>
      <c r="AC29" s="32">
        <v>0.51421779025940528</v>
      </c>
      <c r="AD29" s="49">
        <v>19.946539331943999</v>
      </c>
      <c r="AE29" s="49">
        <v>17.289270272159097</v>
      </c>
      <c r="AF29" s="49">
        <v>22.899145387105975</v>
      </c>
      <c r="AG29" s="49">
        <v>28.662565318558659</v>
      </c>
      <c r="AH29" s="49">
        <v>25.596011917041601</v>
      </c>
      <c r="AI29" s="49">
        <v>31.938802853210163</v>
      </c>
      <c r="AJ29" s="31">
        <v>238</v>
      </c>
      <c r="AK29" s="32">
        <v>2.3057818490246036</v>
      </c>
      <c r="AL29" s="32">
        <v>2.1098222611094362</v>
      </c>
      <c r="AM29" s="32">
        <v>2.501741436939771</v>
      </c>
      <c r="AN29" s="32">
        <v>1.1996091603053458</v>
      </c>
      <c r="AO29" s="32">
        <v>0.99752495162141286</v>
      </c>
      <c r="AP29" s="32">
        <v>1.4016933689892788</v>
      </c>
      <c r="AQ29" s="49">
        <v>15.635845097870025</v>
      </c>
      <c r="AR29" s="49">
        <v>13.253230472521031</v>
      </c>
      <c r="AS29" s="49">
        <v>18.356158145692376</v>
      </c>
      <c r="AT29" s="31">
        <v>139</v>
      </c>
      <c r="AU29" s="32">
        <v>2.1990417338348522</v>
      </c>
      <c r="AV29" s="32">
        <v>1.9393919938075124</v>
      </c>
      <c r="AW29" s="33">
        <v>2.4586914738621921</v>
      </c>
      <c r="AX29" s="52">
        <v>9.910100192075717</v>
      </c>
      <c r="AY29" s="52">
        <v>8.0033722323009613</v>
      </c>
      <c r="AZ29" s="52">
        <v>12.21079378146681</v>
      </c>
      <c r="BA29" s="61">
        <f t="shared" si="0"/>
        <v>37.210172841308129</v>
      </c>
      <c r="BB29" s="61">
        <v>33.884208817244577</v>
      </c>
      <c r="BC29" s="61">
        <v>40.66182319368378</v>
      </c>
      <c r="BD29" s="61">
        <f t="shared" si="1"/>
        <v>41.698467870121817</v>
      </c>
      <c r="BE29" s="61">
        <v>38.28283408333705</v>
      </c>
      <c r="BF29" s="61">
        <v>45.195681265436335</v>
      </c>
      <c r="BG29" s="61">
        <f t="shared" si="2"/>
        <v>47.973865749146682</v>
      </c>
      <c r="BH29" s="61">
        <v>44.481858036379272</v>
      </c>
      <c r="BI29" s="61">
        <v>51.485784393586378</v>
      </c>
    </row>
    <row r="30" spans="1:61" s="34" customFormat="1" ht="18" customHeight="1" x14ac:dyDescent="0.25">
      <c r="A30" s="26"/>
      <c r="B30" s="27"/>
      <c r="C30" s="28" t="s">
        <v>32</v>
      </c>
      <c r="D30" s="30"/>
      <c r="E30" s="30"/>
      <c r="F30" s="31"/>
      <c r="G30" s="29"/>
      <c r="H30" s="31">
        <v>531</v>
      </c>
      <c r="I30" s="32">
        <v>11.858043315735083</v>
      </c>
      <c r="J30" s="32">
        <v>11.830063479255331</v>
      </c>
      <c r="K30" s="32">
        <v>11.886023152214834</v>
      </c>
      <c r="L30" s="32">
        <v>0.32135478067009327</v>
      </c>
      <c r="M30" s="32">
        <v>0.25053641184136094</v>
      </c>
      <c r="N30" s="32">
        <v>0.39217314949882559</v>
      </c>
      <c r="O30" s="32">
        <v>0.17585571653006876</v>
      </c>
      <c r="P30" s="32">
        <v>0.11457767750312944</v>
      </c>
      <c r="Q30" s="32">
        <v>0.23713375555700808</v>
      </c>
      <c r="R30" s="32">
        <v>0.43234000778791432</v>
      </c>
      <c r="S30" s="32">
        <v>0.358870287785099</v>
      </c>
      <c r="T30" s="32">
        <v>0.50580972779072964</v>
      </c>
      <c r="U30" s="32">
        <v>0.92955050498807934</v>
      </c>
      <c r="V30" s="32">
        <v>0.80857079465192472</v>
      </c>
      <c r="W30" s="32">
        <v>1.050530215324234</v>
      </c>
      <c r="X30" s="32">
        <v>22.432121422182295</v>
      </c>
      <c r="Y30" s="32">
        <v>22.056335175893629</v>
      </c>
      <c r="Z30" s="32">
        <v>22.807907668470961</v>
      </c>
      <c r="AA30" s="32">
        <v>0.64257840997694216</v>
      </c>
      <c r="AB30" s="32">
        <v>0.53831526550485798</v>
      </c>
      <c r="AC30" s="32">
        <v>0.74684155444902633</v>
      </c>
      <c r="AD30" s="49">
        <v>28.389843092427093</v>
      </c>
      <c r="AE30" s="49">
        <v>24.72060077505439</v>
      </c>
      <c r="AF30" s="49">
        <v>32.369523411541365</v>
      </c>
      <c r="AG30" s="49">
        <v>41.577785947324628</v>
      </c>
      <c r="AH30" s="49">
        <v>37.460854623611247</v>
      </c>
      <c r="AI30" s="49">
        <v>45.815705531879203</v>
      </c>
      <c r="AJ30" s="31">
        <v>218</v>
      </c>
      <c r="AK30" s="32">
        <v>2.2356902461466746</v>
      </c>
      <c r="AL30" s="32">
        <v>2.05054423119967</v>
      </c>
      <c r="AM30" s="32">
        <v>2.4208362610936791</v>
      </c>
      <c r="AN30" s="32">
        <v>0.77290017577468251</v>
      </c>
      <c r="AO30" s="32">
        <v>0.62032186445025306</v>
      </c>
      <c r="AP30" s="32">
        <v>0.92547848709911196</v>
      </c>
      <c r="AQ30" s="49">
        <v>19.313449360171134</v>
      </c>
      <c r="AR30" s="49">
        <v>16.181008907776143</v>
      </c>
      <c r="AS30" s="49">
        <v>22.886713611380454</v>
      </c>
      <c r="AT30" s="31">
        <v>96</v>
      </c>
      <c r="AU30" s="32">
        <v>1.6638911810999557</v>
      </c>
      <c r="AV30" s="32">
        <v>1.4304424766344597</v>
      </c>
      <c r="AW30" s="33">
        <v>1.8973398855654517</v>
      </c>
      <c r="AX30" s="52">
        <v>13.4023596546678</v>
      </c>
      <c r="AY30" s="52">
        <v>10.766019059214607</v>
      </c>
      <c r="AZ30" s="52">
        <v>16.564439067560134</v>
      </c>
      <c r="BA30" s="61">
        <f t="shared" si="0"/>
        <v>46.510652779803365</v>
      </c>
      <c r="BB30" s="61">
        <v>42.308435998288623</v>
      </c>
      <c r="BC30" s="61">
        <v>50.762995341665437</v>
      </c>
      <c r="BD30" s="61">
        <f t="shared" si="1"/>
        <v>57.362743435236354</v>
      </c>
      <c r="BE30" s="61">
        <v>53.118183861660071</v>
      </c>
      <c r="BF30" s="61">
        <v>61.5015344403961</v>
      </c>
      <c r="BG30" s="61">
        <f t="shared" si="2"/>
        <v>65.429013383816368</v>
      </c>
      <c r="BH30" s="61">
        <v>61.285930557622606</v>
      </c>
      <c r="BI30" s="61">
        <v>69.35045265118724</v>
      </c>
    </row>
    <row r="31" spans="1:61" s="34" customFormat="1" ht="18" customHeight="1" x14ac:dyDescent="0.25">
      <c r="A31" s="26"/>
      <c r="B31" s="27"/>
      <c r="C31" s="28" t="s">
        <v>38</v>
      </c>
      <c r="D31" s="30"/>
      <c r="E31" s="30"/>
      <c r="F31" s="31"/>
      <c r="G31" s="29"/>
      <c r="H31" s="31">
        <v>667</v>
      </c>
      <c r="I31" s="32">
        <v>11.860213434830728</v>
      </c>
      <c r="J31" s="32">
        <v>11.818379284560125</v>
      </c>
      <c r="K31" s="32">
        <v>11.902047585101331</v>
      </c>
      <c r="L31" s="32">
        <v>0.26548588571766102</v>
      </c>
      <c r="M31" s="32">
        <v>0.20579622518501603</v>
      </c>
      <c r="N31" s="32">
        <v>0.32517554625030598</v>
      </c>
      <c r="O31" s="32">
        <v>7.0349646029614729E-2</v>
      </c>
      <c r="P31" s="32">
        <v>4.3138123650046031E-2</v>
      </c>
      <c r="Q31" s="32">
        <v>9.7561168409183427E-2</v>
      </c>
      <c r="R31" s="32">
        <v>0.3251149088001829</v>
      </c>
      <c r="S31" s="32">
        <v>0.26394448404670956</v>
      </c>
      <c r="T31" s="32">
        <v>0.38628533355365624</v>
      </c>
      <c r="U31" s="32">
        <v>0.65946720462208064</v>
      </c>
      <c r="V31" s="32">
        <v>0.56373391197828737</v>
      </c>
      <c r="W31" s="32">
        <v>0.7552004972658739</v>
      </c>
      <c r="X31" s="32">
        <v>22.264677093301238</v>
      </c>
      <c r="Y31" s="32">
        <v>21.921185448028947</v>
      </c>
      <c r="Z31" s="32">
        <v>22.608168738573529</v>
      </c>
      <c r="AA31" s="32">
        <v>0.40300923558770507</v>
      </c>
      <c r="AB31" s="32">
        <v>0.32301604554391344</v>
      </c>
      <c r="AC31" s="32">
        <v>0.4830024256314967</v>
      </c>
      <c r="AD31" s="49">
        <v>18.29466253983604</v>
      </c>
      <c r="AE31" s="49">
        <v>15.544871242479211</v>
      </c>
      <c r="AF31" s="49">
        <v>21.407577484822852</v>
      </c>
      <c r="AG31" s="49">
        <v>31.469477157836913</v>
      </c>
      <c r="AH31" s="49">
        <v>28.05973943332798</v>
      </c>
      <c r="AI31" s="49">
        <v>35.091446373506955</v>
      </c>
      <c r="AJ31" s="31">
        <v>210</v>
      </c>
      <c r="AK31" s="32">
        <v>2.0955772519336313</v>
      </c>
      <c r="AL31" s="32">
        <v>1.9019622362184407</v>
      </c>
      <c r="AM31" s="32">
        <v>2.2891922676488221</v>
      </c>
      <c r="AN31" s="32">
        <v>0.84362979526511273</v>
      </c>
      <c r="AO31" s="32">
        <v>0.67897100962354906</v>
      </c>
      <c r="AP31" s="32">
        <v>1.0082885809066764</v>
      </c>
      <c r="AQ31" s="49">
        <v>15.456017076705676</v>
      </c>
      <c r="AR31" s="49">
        <v>12.911194369692291</v>
      </c>
      <c r="AS31" s="49">
        <v>18.396474654299915</v>
      </c>
      <c r="AT31" s="31">
        <v>103</v>
      </c>
      <c r="AU31" s="32">
        <v>1.7176862861893729</v>
      </c>
      <c r="AV31" s="32">
        <v>1.4798504228123668</v>
      </c>
      <c r="AW31" s="33">
        <v>1.955522149566379</v>
      </c>
      <c r="AX31" s="52">
        <v>9.2919212823362951</v>
      </c>
      <c r="AY31" s="52">
        <v>7.3157460804981911</v>
      </c>
      <c r="AZ31" s="52">
        <v>11.73432921393289</v>
      </c>
      <c r="BA31" s="61">
        <f t="shared" si="0"/>
        <v>49.299632570280089</v>
      </c>
      <c r="BB31" s="61">
        <v>45.520317669727547</v>
      </c>
      <c r="BC31" s="61">
        <v>53.086968832411905</v>
      </c>
      <c r="BD31" s="61">
        <f t="shared" si="1"/>
        <v>55.048166514168159</v>
      </c>
      <c r="BE31" s="61">
        <v>51.254786451715916</v>
      </c>
      <c r="BF31" s="61">
        <v>58.783729540584396</v>
      </c>
      <c r="BG31" s="61">
        <f t="shared" si="2"/>
        <v>59.967281474812019</v>
      </c>
      <c r="BH31" s="61">
        <v>56.202011100790273</v>
      </c>
      <c r="BI31" s="61">
        <v>63.618395814045115</v>
      </c>
    </row>
    <row r="32" spans="1:61" s="34" customFormat="1" ht="18" customHeight="1" x14ac:dyDescent="0.25">
      <c r="A32" s="26"/>
      <c r="B32" s="27"/>
      <c r="C32" s="28" t="s">
        <v>42</v>
      </c>
      <c r="D32" s="30"/>
      <c r="E32" s="30"/>
      <c r="F32" s="31"/>
      <c r="G32" s="29"/>
      <c r="H32" s="31">
        <v>406</v>
      </c>
      <c r="I32" s="32">
        <v>11.864704433497559</v>
      </c>
      <c r="J32" s="32">
        <v>11.833749861711125</v>
      </c>
      <c r="K32" s="32">
        <v>11.895659005283994</v>
      </c>
      <c r="L32" s="32">
        <v>0.23399014778325122</v>
      </c>
      <c r="M32" s="32">
        <v>0.16152392580936989</v>
      </c>
      <c r="N32" s="32">
        <v>0.30645636975713253</v>
      </c>
      <c r="O32" s="32">
        <v>4.9261083743842367E-2</v>
      </c>
      <c r="P32" s="32">
        <v>1.2763907645876815E-2</v>
      </c>
      <c r="Q32" s="32">
        <v>8.5758259841807918E-2</v>
      </c>
      <c r="R32" s="32">
        <v>0.31280788177339902</v>
      </c>
      <c r="S32" s="32">
        <v>0.2383535330929264</v>
      </c>
      <c r="T32" s="32">
        <v>0.38726223045387165</v>
      </c>
      <c r="U32" s="32">
        <v>0.59605911330049266</v>
      </c>
      <c r="V32" s="32">
        <v>0.48028051416341477</v>
      </c>
      <c r="W32" s="32">
        <v>0.71183771243757055</v>
      </c>
      <c r="X32" s="32">
        <v>22.14039408866995</v>
      </c>
      <c r="Y32" s="32">
        <v>21.672688028138182</v>
      </c>
      <c r="Z32" s="32">
        <v>22.608100149201718</v>
      </c>
      <c r="AA32" s="32">
        <v>0.21674876847290642</v>
      </c>
      <c r="AB32" s="32">
        <v>0.14361579934173763</v>
      </c>
      <c r="AC32" s="32">
        <v>0.28988173760407521</v>
      </c>
      <c r="AD32" s="49">
        <v>11.083743842364532</v>
      </c>
      <c r="AE32" s="49">
        <v>8.3873508997668829</v>
      </c>
      <c r="AF32" s="49">
        <v>14.509690298588776</v>
      </c>
      <c r="AG32" s="49">
        <v>29.064039408866996</v>
      </c>
      <c r="AH32" s="49">
        <v>24.859886084443229</v>
      </c>
      <c r="AI32" s="49">
        <v>33.660674053912672</v>
      </c>
      <c r="AJ32" s="31">
        <v>118</v>
      </c>
      <c r="AK32" s="32">
        <v>2.0508474576271185</v>
      </c>
      <c r="AL32" s="32">
        <v>1.8024769625440569</v>
      </c>
      <c r="AM32" s="32">
        <v>2.2992179527101801</v>
      </c>
      <c r="AN32" s="32">
        <v>0.80508474576271183</v>
      </c>
      <c r="AO32" s="32">
        <v>0.58726065308328446</v>
      </c>
      <c r="AP32" s="32">
        <v>1.0229088384421392</v>
      </c>
      <c r="AQ32" s="49">
        <v>13.793103448275861</v>
      </c>
      <c r="AR32" s="49">
        <v>10.776788663174084</v>
      </c>
      <c r="AS32" s="49">
        <v>17.488180046688463</v>
      </c>
      <c r="AT32" s="31">
        <v>56</v>
      </c>
      <c r="AU32" s="32">
        <v>1.6964285714285714</v>
      </c>
      <c r="AV32" s="32">
        <v>1.3692206864380048</v>
      </c>
      <c r="AW32" s="33">
        <v>2.0236364564191383</v>
      </c>
      <c r="AX32" s="52">
        <v>8.1280788177339893</v>
      </c>
      <c r="AY32" s="52">
        <v>5.845950219279203</v>
      </c>
      <c r="AZ32" s="52">
        <v>11.195170057432581</v>
      </c>
      <c r="BA32" s="61">
        <f t="shared" si="0"/>
        <v>52.479338842975196</v>
      </c>
      <c r="BB32" s="61">
        <v>47.621188066512069</v>
      </c>
      <c r="BC32" s="61">
        <v>57.291010061974305</v>
      </c>
      <c r="BD32" s="61">
        <f t="shared" si="1"/>
        <v>57.207207207207212</v>
      </c>
      <c r="BE32" s="61">
        <v>52.348918803919084</v>
      </c>
      <c r="BF32" s="61">
        <v>61.930383863873182</v>
      </c>
      <c r="BG32" s="61">
        <f t="shared" si="2"/>
        <v>60.743801652892557</v>
      </c>
      <c r="BH32" s="61">
        <v>55.914288162532308</v>
      </c>
      <c r="BI32" s="61">
        <v>65.371903727575372</v>
      </c>
    </row>
    <row r="33" spans="1:61" ht="18" customHeight="1" x14ac:dyDescent="0.25">
      <c r="A33" s="12"/>
      <c r="B33" s="12"/>
      <c r="C33" s="12" t="s">
        <v>70</v>
      </c>
      <c r="D33" s="14"/>
      <c r="E33" s="14"/>
      <c r="F33" s="15"/>
      <c r="G33" s="13"/>
      <c r="H33" s="15">
        <v>2006</v>
      </c>
      <c r="I33" s="16">
        <v>11.957287230407564</v>
      </c>
      <c r="J33" s="16">
        <v>11.93851217379655</v>
      </c>
      <c r="K33" s="16">
        <v>11.976062287018578</v>
      </c>
      <c r="L33" s="16">
        <v>0.32736836007451753</v>
      </c>
      <c r="M33" s="16">
        <v>0.28848570664499645</v>
      </c>
      <c r="N33" s="16">
        <v>0.3662510135040386</v>
      </c>
      <c r="O33" s="16">
        <v>9.1621997191030605E-2</v>
      </c>
      <c r="P33" s="16">
        <v>7.1178606053268631E-2</v>
      </c>
      <c r="Q33" s="16">
        <v>0.11206538832879258</v>
      </c>
      <c r="R33" s="16">
        <v>0.32139902228579237</v>
      </c>
      <c r="S33" s="16">
        <v>0.28809611264850199</v>
      </c>
      <c r="T33" s="16">
        <v>0.35470193192308275</v>
      </c>
      <c r="U33" s="16">
        <v>0.73982843826507994</v>
      </c>
      <c r="V33" s="16">
        <v>0.68127347131654592</v>
      </c>
      <c r="W33" s="16">
        <v>0.79838340521361395</v>
      </c>
      <c r="X33" s="16">
        <v>22.578127069122488</v>
      </c>
      <c r="Y33" s="16">
        <v>22.383423275218149</v>
      </c>
      <c r="Z33" s="16">
        <v>22.772830863026826</v>
      </c>
      <c r="AA33" s="16">
        <v>0.40125419726426298</v>
      </c>
      <c r="AB33" s="16">
        <v>0.35501853314167958</v>
      </c>
      <c r="AC33" s="16">
        <v>0.44748986138684638</v>
      </c>
      <c r="AD33" s="47">
        <v>17.665315745468572</v>
      </c>
      <c r="AE33" s="47">
        <v>16.058623106230304</v>
      </c>
      <c r="AF33" s="47">
        <v>19.395617054198215</v>
      </c>
      <c r="AG33" s="47">
        <v>34.539381897259695</v>
      </c>
      <c r="AH33" s="47">
        <v>32.489876397100915</v>
      </c>
      <c r="AI33" s="47">
        <v>36.647990075463831</v>
      </c>
      <c r="AJ33" s="15">
        <v>684</v>
      </c>
      <c r="AK33" s="16">
        <v>2.1419851706256994</v>
      </c>
      <c r="AL33" s="16">
        <v>2.0313145396453511</v>
      </c>
      <c r="AM33" s="16">
        <v>2.2526558016060476</v>
      </c>
      <c r="AN33" s="16">
        <v>0.94781186602673528</v>
      </c>
      <c r="AO33" s="16">
        <v>0.85012972639673245</v>
      </c>
      <c r="AP33" s="16">
        <v>1.0454940056567381</v>
      </c>
      <c r="AQ33" s="47">
        <v>18.846015318111746</v>
      </c>
      <c r="AR33" s="47">
        <v>17.194747740478228</v>
      </c>
      <c r="AS33" s="47">
        <v>20.616378000109652</v>
      </c>
      <c r="AT33" s="15">
        <v>370</v>
      </c>
      <c r="AU33" s="16">
        <v>1.7370693727490709</v>
      </c>
      <c r="AV33" s="16">
        <v>1.6025530904286405</v>
      </c>
      <c r="AW33" s="1">
        <v>1.8715856550695014</v>
      </c>
      <c r="AX33" s="43">
        <v>9.8114433807889245</v>
      </c>
      <c r="AY33" s="43">
        <v>8.5854720699149851</v>
      </c>
      <c r="AZ33" s="43">
        <v>11.191047056629696</v>
      </c>
      <c r="BA33" s="62">
        <f t="shared" si="0"/>
        <v>43.442371996335098</v>
      </c>
      <c r="BB33" s="62">
        <v>41.287777135946321</v>
      </c>
      <c r="BC33" s="62">
        <v>45.62203528374706</v>
      </c>
      <c r="BD33" s="60">
        <f t="shared" si="1"/>
        <v>49.539947757005912</v>
      </c>
      <c r="BE33" s="60">
        <v>47.354944609164292</v>
      </c>
      <c r="BF33" s="60">
        <v>51.72670958741903</v>
      </c>
      <c r="BG33" s="60">
        <f t="shared" si="2"/>
        <v>55.826594128413035</v>
      </c>
      <c r="BH33" s="60">
        <v>53.644346952098068</v>
      </c>
      <c r="BI33" s="60">
        <v>57.986567465830738</v>
      </c>
    </row>
    <row r="34" spans="1:61" ht="18" customHeight="1" x14ac:dyDescent="0.25">
      <c r="A34" s="12"/>
      <c r="B34" s="12"/>
      <c r="C34" s="12" t="s">
        <v>71</v>
      </c>
      <c r="D34" s="14"/>
      <c r="E34" s="14"/>
      <c r="F34" s="15"/>
      <c r="G34" s="13"/>
      <c r="H34" s="15">
        <v>1380</v>
      </c>
      <c r="I34" s="16">
        <v>11.72073740691274</v>
      </c>
      <c r="J34" s="16">
        <v>11.698840448790117</v>
      </c>
      <c r="K34" s="16">
        <v>11.742634365035363</v>
      </c>
      <c r="L34" s="16">
        <v>0.27551089793473604</v>
      </c>
      <c r="M34" s="16">
        <v>0.23182385136111389</v>
      </c>
      <c r="N34" s="16">
        <v>0.3191979445083582</v>
      </c>
      <c r="O34" s="16">
        <v>9.9727482080538069E-2</v>
      </c>
      <c r="P34" s="16">
        <v>7.2119419853905076E-2</v>
      </c>
      <c r="Q34" s="16">
        <v>0.12733554430717106</v>
      </c>
      <c r="R34" s="16">
        <v>0.33527587769479189</v>
      </c>
      <c r="S34" s="16">
        <v>0.29196575038484546</v>
      </c>
      <c r="T34" s="16">
        <v>0.37858600500473832</v>
      </c>
      <c r="U34" s="16">
        <v>0.71051425771006316</v>
      </c>
      <c r="V34" s="16">
        <v>0.6402098648309491</v>
      </c>
      <c r="W34" s="16">
        <v>0.78081865058917721</v>
      </c>
      <c r="X34" s="16">
        <v>22.165530374443158</v>
      </c>
      <c r="Y34" s="16">
        <v>21.920054095992661</v>
      </c>
      <c r="Z34" s="16">
        <v>22.411006652893654</v>
      </c>
      <c r="AA34" s="16">
        <v>0.77358879139355619</v>
      </c>
      <c r="AB34" s="16">
        <v>0.70427260538796743</v>
      </c>
      <c r="AC34" s="16">
        <v>0.84290497739914494</v>
      </c>
      <c r="AD34" s="47">
        <v>32.339262806258155</v>
      </c>
      <c r="AE34" s="47">
        <v>29.923202952180983</v>
      </c>
      <c r="AF34" s="47">
        <v>34.853376495403559</v>
      </c>
      <c r="AG34" s="47">
        <v>31.885658814040067</v>
      </c>
      <c r="AH34" s="47">
        <v>29.479987086547034</v>
      </c>
      <c r="AI34" s="47">
        <v>34.391902822493556</v>
      </c>
      <c r="AJ34" s="15">
        <v>443</v>
      </c>
      <c r="AK34" s="16">
        <v>2.2283192009732149</v>
      </c>
      <c r="AL34" s="16">
        <v>2.0905969584444972</v>
      </c>
      <c r="AM34" s="16">
        <v>2.3660414435019326</v>
      </c>
      <c r="AN34" s="16">
        <v>0.86405897880780669</v>
      </c>
      <c r="AO34" s="16">
        <v>0.74466523627220615</v>
      </c>
      <c r="AP34" s="16">
        <v>0.98345272134340722</v>
      </c>
      <c r="AQ34" s="47">
        <v>15.406544375518248</v>
      </c>
      <c r="AR34" s="47">
        <v>13.598052150359125</v>
      </c>
      <c r="AS34" s="47">
        <v>17.407102252016387</v>
      </c>
      <c r="AT34" s="15">
        <v>216</v>
      </c>
      <c r="AU34" s="16">
        <v>1.78827186174556</v>
      </c>
      <c r="AV34" s="16">
        <v>1.6118599611109468</v>
      </c>
      <c r="AW34" s="1">
        <v>1.9646837623801732</v>
      </c>
      <c r="AX34" s="43">
        <v>10.501561451876977</v>
      </c>
      <c r="AY34" s="43">
        <v>8.9922143432728099</v>
      </c>
      <c r="AZ34" s="43">
        <v>12.230207071996432</v>
      </c>
      <c r="BA34" s="62">
        <f t="shared" si="0"/>
        <v>47.187776185570456</v>
      </c>
      <c r="BB34" s="62">
        <v>44.565334563614613</v>
      </c>
      <c r="BC34" s="62">
        <v>49.825831500604345</v>
      </c>
      <c r="BD34" s="60">
        <f t="shared" si="1"/>
        <v>54.892458558754562</v>
      </c>
      <c r="BE34" s="60">
        <v>52.257076484452369</v>
      </c>
      <c r="BF34" s="60">
        <v>57.500677309162882</v>
      </c>
      <c r="BG34" s="60">
        <f t="shared" si="2"/>
        <v>61.223734084846484</v>
      </c>
      <c r="BH34" s="60">
        <v>58.625210672747563</v>
      </c>
      <c r="BI34" s="60">
        <v>63.759942421491175</v>
      </c>
    </row>
    <row r="35" spans="1:61" ht="18" customHeight="1" x14ac:dyDescent="0.25">
      <c r="A35" s="12"/>
      <c r="B35" s="12"/>
      <c r="C35" s="12" t="s">
        <v>72</v>
      </c>
      <c r="D35" s="14"/>
      <c r="E35" s="14"/>
      <c r="F35" s="15"/>
      <c r="G35" s="13"/>
      <c r="H35" s="15">
        <v>2097</v>
      </c>
      <c r="I35" s="16">
        <v>11.916727821451099</v>
      </c>
      <c r="J35" s="16">
        <v>11.90252998125453</v>
      </c>
      <c r="K35" s="16">
        <v>11.930925661647668</v>
      </c>
      <c r="L35" s="16">
        <v>0.45227652500358051</v>
      </c>
      <c r="M35" s="16">
        <v>0.40762877062832492</v>
      </c>
      <c r="N35" s="16">
        <v>0.4969242793788361</v>
      </c>
      <c r="O35" s="16">
        <v>0.11686030671025839</v>
      </c>
      <c r="P35" s="16">
        <v>9.2181467702561665E-2</v>
      </c>
      <c r="Q35" s="16">
        <v>0.14153914571795512</v>
      </c>
      <c r="R35" s="16">
        <v>0.33364733776898065</v>
      </c>
      <c r="S35" s="16">
        <v>0.30023183574920453</v>
      </c>
      <c r="T35" s="16">
        <v>0.36706283978875676</v>
      </c>
      <c r="U35" s="16">
        <v>0.90278416948282281</v>
      </c>
      <c r="V35" s="16">
        <v>0.84092413949653855</v>
      </c>
      <c r="W35" s="16">
        <v>0.96464419946910707</v>
      </c>
      <c r="X35" s="16">
        <v>22.459970373015715</v>
      </c>
      <c r="Y35" s="16">
        <v>22.268136272811464</v>
      </c>
      <c r="Z35" s="16">
        <v>22.651804473219965</v>
      </c>
      <c r="AA35" s="16">
        <v>0.50823170522295047</v>
      </c>
      <c r="AB35" s="16">
        <v>0.46113258606678431</v>
      </c>
      <c r="AC35" s="16">
        <v>0.55533082437911663</v>
      </c>
      <c r="AD35" s="47">
        <v>23.487073873609631</v>
      </c>
      <c r="AE35" s="47">
        <v>21.722143182069743</v>
      </c>
      <c r="AF35" s="47">
        <v>25.348967665087319</v>
      </c>
      <c r="AG35" s="47">
        <v>39.187543692550037</v>
      </c>
      <c r="AH35" s="47">
        <v>37.119706214452627</v>
      </c>
      <c r="AI35" s="47">
        <v>41.294924496665644</v>
      </c>
      <c r="AJ35" s="15">
        <v>817</v>
      </c>
      <c r="AK35" s="16">
        <v>2.3037528878199414</v>
      </c>
      <c r="AL35" s="16">
        <v>2.204314071829713</v>
      </c>
      <c r="AM35" s="16">
        <v>2.4031917038101698</v>
      </c>
      <c r="AN35" s="16">
        <v>1.1541333862412075</v>
      </c>
      <c r="AO35" s="16">
        <v>1.0579424207997219</v>
      </c>
      <c r="AP35" s="16">
        <v>1.2503243516826932</v>
      </c>
      <c r="AQ35" s="47">
        <v>23.213308560229112</v>
      </c>
      <c r="AR35" s="47">
        <v>21.45623685174392</v>
      </c>
      <c r="AS35" s="47">
        <v>25.068344583429912</v>
      </c>
      <c r="AT35" s="15">
        <v>480</v>
      </c>
      <c r="AU35" s="16">
        <v>1.9483501192003998</v>
      </c>
      <c r="AV35" s="16">
        <v>1.8291913563399831</v>
      </c>
      <c r="AW35" s="1">
        <v>2.0675088820608165</v>
      </c>
      <c r="AX35" s="43">
        <v>13.927768581354204</v>
      </c>
      <c r="AY35" s="43">
        <v>12.511682214413577</v>
      </c>
      <c r="AZ35" s="43">
        <v>15.475778349105124</v>
      </c>
      <c r="BA35" s="62">
        <f t="shared" si="0"/>
        <v>36.95759729151176</v>
      </c>
      <c r="BB35" s="62">
        <v>34.917223466791633</v>
      </c>
      <c r="BC35" s="62">
        <v>39.045669804457525</v>
      </c>
      <c r="BD35" s="60">
        <f t="shared" si="1"/>
        <v>42.452882979268317</v>
      </c>
      <c r="BE35" s="60">
        <v>40.353028868727677</v>
      </c>
      <c r="BF35" s="60">
        <v>44.580338413722991</v>
      </c>
      <c r="BG35" s="60">
        <f t="shared" si="2"/>
        <v>49.90203192611596</v>
      </c>
      <c r="BH35" s="60">
        <v>47.764108235958062</v>
      </c>
      <c r="BI35" s="60">
        <v>52.040313905211612</v>
      </c>
    </row>
    <row r="36" spans="1:61" s="41" customFormat="1" ht="27" customHeight="1" x14ac:dyDescent="0.25">
      <c r="A36" s="35"/>
      <c r="B36" s="35"/>
      <c r="C36" s="35" t="s">
        <v>45</v>
      </c>
      <c r="D36" s="37">
        <v>41214</v>
      </c>
      <c r="E36" s="37">
        <v>41395</v>
      </c>
      <c r="F36" s="38">
        <v>30596</v>
      </c>
      <c r="G36" s="36">
        <v>7478</v>
      </c>
      <c r="H36" s="38">
        <v>5483</v>
      </c>
      <c r="I36" s="39">
        <v>11.881218550042192</v>
      </c>
      <c r="J36" s="39">
        <v>11.870742819494042</v>
      </c>
      <c r="K36" s="39">
        <v>11.891694280590341</v>
      </c>
      <c r="L36" s="39">
        <v>0.37058738524277662</v>
      </c>
      <c r="M36" s="39">
        <v>0.34543148234648674</v>
      </c>
      <c r="N36" s="39">
        <v>0.39574328813906651</v>
      </c>
      <c r="O36" s="39">
        <v>0.10490464375113055</v>
      </c>
      <c r="P36" s="39">
        <v>9.0823554985132227E-2</v>
      </c>
      <c r="Q36" s="39">
        <v>0.11898573251712888</v>
      </c>
      <c r="R36" s="39">
        <v>0.33027879765760498</v>
      </c>
      <c r="S36" s="39">
        <v>0.30950863104540333</v>
      </c>
      <c r="T36" s="39">
        <v>0.35104896426980664</v>
      </c>
      <c r="U36" s="39">
        <v>0.80559830925695353</v>
      </c>
      <c r="V36" s="39">
        <v>0.76884990938577946</v>
      </c>
      <c r="W36" s="39">
        <v>0.84234670912812759</v>
      </c>
      <c r="X36" s="39">
        <v>22.424224538941285</v>
      </c>
      <c r="Y36" s="39">
        <v>22.304681637430811</v>
      </c>
      <c r="Z36" s="39">
        <v>22.543767440451759</v>
      </c>
      <c r="AA36" s="39">
        <v>0.54029607172412886</v>
      </c>
      <c r="AB36" s="39">
        <v>0.50980266773378968</v>
      </c>
      <c r="AC36" s="39">
        <v>0.57078947571446803</v>
      </c>
      <c r="AD36" s="50">
        <v>23.86381893646098</v>
      </c>
      <c r="AE36" s="50">
        <v>22.754096228448681</v>
      </c>
      <c r="AF36" s="50">
        <v>25.010140023101044</v>
      </c>
      <c r="AG36" s="50">
        <v>35.970423141569839</v>
      </c>
      <c r="AH36" s="50">
        <v>34.710341770681509</v>
      </c>
      <c r="AI36" s="50">
        <v>37.250150066818392</v>
      </c>
      <c r="AJ36" s="38">
        <v>1944</v>
      </c>
      <c r="AK36" s="39">
        <v>2.2396131012591569</v>
      </c>
      <c r="AL36" s="39">
        <v>2.1744781755713967</v>
      </c>
      <c r="AM36" s="39">
        <v>2.3047480269469172</v>
      </c>
      <c r="AN36" s="39">
        <v>1.030255840428246</v>
      </c>
      <c r="AO36" s="39">
        <v>0.97009034122587856</v>
      </c>
      <c r="AP36" s="39">
        <v>1.0904213396306135</v>
      </c>
      <c r="AQ36" s="50">
        <v>19.958977382088253</v>
      </c>
      <c r="AR36" s="50">
        <v>18.922204147087847</v>
      </c>
      <c r="AS36" s="50">
        <v>21.037816928056692</v>
      </c>
      <c r="AT36" s="38">
        <v>1066</v>
      </c>
      <c r="AU36" s="39">
        <v>1.8567453539746588</v>
      </c>
      <c r="AV36" s="39">
        <v>1.7769540940464588</v>
      </c>
      <c r="AW36" s="40">
        <v>1.9365366139028588</v>
      </c>
      <c r="AX36" s="53">
        <v>11.823030553023438</v>
      </c>
      <c r="AY36" s="53">
        <v>10.994990022726963</v>
      </c>
      <c r="AZ36" s="53">
        <v>12.704530124611541</v>
      </c>
      <c r="BA36" s="63">
        <f t="shared" si="0"/>
        <v>40.997950698560778</v>
      </c>
      <c r="BB36" s="63">
        <v>39.702842156328643</v>
      </c>
      <c r="BC36" s="63">
        <v>42.305664770573983</v>
      </c>
      <c r="BD36" s="63">
        <f t="shared" si="1"/>
        <v>47.124373484652708</v>
      </c>
      <c r="BE36" s="63">
        <v>45.805559895939155</v>
      </c>
      <c r="BF36" s="63">
        <v>48.447213800444132</v>
      </c>
      <c r="BG36" s="63">
        <f t="shared" si="2"/>
        <v>54.019905008257595</v>
      </c>
      <c r="BH36" s="63">
        <v>52.698355005392727</v>
      </c>
      <c r="BI36" s="63">
        <v>55.335825955937153</v>
      </c>
    </row>
    <row r="37" spans="1:61" x14ac:dyDescent="0.25">
      <c r="AJ37" s="2"/>
    </row>
    <row r="38" spans="1:61" x14ac:dyDescent="0.25">
      <c r="AJ38" s="2"/>
    </row>
    <row r="39" spans="1:61" ht="18.75" x14ac:dyDescent="0.25">
      <c r="A39" s="7" t="s">
        <v>3</v>
      </c>
      <c r="B39" s="67">
        <v>41214</v>
      </c>
      <c r="AJ39" s="2"/>
    </row>
    <row r="40" spans="1:61" ht="25.5" x14ac:dyDescent="0.25">
      <c r="A40" s="7" t="s">
        <v>4</v>
      </c>
      <c r="B40" s="67">
        <v>41395</v>
      </c>
    </row>
    <row r="41" spans="1:61" ht="25.5" x14ac:dyDescent="0.25">
      <c r="A41" s="6" t="s">
        <v>5</v>
      </c>
      <c r="B41" s="68">
        <v>30596</v>
      </c>
    </row>
    <row r="42" spans="1:61" ht="25.5" x14ac:dyDescent="0.25">
      <c r="A42" s="6" t="s">
        <v>6</v>
      </c>
      <c r="B42" s="69">
        <v>7478</v>
      </c>
    </row>
    <row r="54" spans="6:58" x14ac:dyDescent="0.25">
      <c r="X54" s="1" t="s">
        <v>47</v>
      </c>
      <c r="AA54" s="1" t="s">
        <v>47</v>
      </c>
      <c r="AJ54" s="1" t="s">
        <v>48</v>
      </c>
    </row>
    <row r="55" spans="6:58" x14ac:dyDescent="0.25">
      <c r="F55" s="3" t="s">
        <v>5</v>
      </c>
      <c r="G55" s="3" t="s">
        <v>49</v>
      </c>
      <c r="H55" s="3"/>
      <c r="I55" s="2"/>
      <c r="J55" s="2"/>
      <c r="K55" s="2"/>
      <c r="AV55" s="1"/>
      <c r="AW55" s="1"/>
      <c r="BA55" s="3"/>
      <c r="BB55" s="3"/>
      <c r="BC55" s="3"/>
      <c r="BD55" s="3"/>
      <c r="BE55" s="3"/>
      <c r="BF55" s="3"/>
    </row>
  </sheetData>
  <mergeCells count="3">
    <mergeCell ref="A1:B1"/>
    <mergeCell ref="AG2:AP2"/>
    <mergeCell ref="AQ2:AW2"/>
  </mergeCells>
  <pageMargins left="0.51181102362204722" right="0.51181102362204722" top="0.35433070866141736" bottom="0.35433070866141736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README</vt:lpstr>
      <vt:lpstr>Data-new proportions CI</vt:lpstr>
      <vt:lpstr>'Data-new proportions CI'!Print_Titles</vt:lpstr>
    </vt:vector>
  </TitlesOfParts>
  <Company>Cardiff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insrv</dc:creator>
  <cp:lastModifiedBy>insrv</cp:lastModifiedBy>
  <cp:lastPrinted>2014-09-16T10:35:06Z</cp:lastPrinted>
  <dcterms:created xsi:type="dcterms:W3CDTF">2014-06-05T15:47:30Z</dcterms:created>
  <dcterms:modified xsi:type="dcterms:W3CDTF">2014-09-16T10:45:43Z</dcterms:modified>
</cp:coreProperties>
</file>